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il\Desktop\"/>
    </mc:Choice>
  </mc:AlternateContent>
  <bookViews>
    <workbookView xWindow="0" yWindow="0" windowWidth="19725" windowHeight="76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D4" i="1"/>
  <c r="E4" i="1" s="1"/>
  <c r="C4" i="1" l="1"/>
  <c r="B20" i="1"/>
  <c r="C19" i="1"/>
  <c r="C18" i="1"/>
  <c r="C14" i="1"/>
  <c r="C10" i="1"/>
  <c r="C6" i="1"/>
  <c r="C15" i="1"/>
  <c r="C11" i="1"/>
  <c r="C7" i="1"/>
  <c r="C17" i="1"/>
  <c r="C13" i="1"/>
  <c r="C9" i="1"/>
  <c r="C5" i="1"/>
  <c r="C16" i="1"/>
  <c r="C12" i="1"/>
  <c r="C8" i="1"/>
  <c r="F4" i="1"/>
  <c r="D5" i="1"/>
  <c r="E5" i="1" s="1"/>
  <c r="B21" i="1" l="1"/>
  <c r="C20" i="1"/>
  <c r="D6" i="1"/>
  <c r="E6" i="1" s="1"/>
  <c r="F5" i="1"/>
  <c r="B22" i="1" l="1"/>
  <c r="C21" i="1"/>
  <c r="D7" i="1"/>
  <c r="B23" i="1" l="1"/>
  <c r="C22" i="1"/>
  <c r="E7" i="1"/>
  <c r="D8" i="1" s="1"/>
  <c r="E8" i="1" s="1"/>
  <c r="D9" i="1" s="1"/>
  <c r="F6" i="1"/>
  <c r="B24" i="1" l="1"/>
  <c r="C23" i="1"/>
  <c r="E9" i="1"/>
  <c r="D10" i="1" s="1"/>
  <c r="E10" i="1" s="1"/>
  <c r="D11" i="1" s="1"/>
  <c r="E11" i="1" s="1"/>
  <c r="F7" i="1"/>
  <c r="F8" i="1"/>
  <c r="B25" i="1" l="1"/>
  <c r="C24" i="1"/>
  <c r="F9" i="1"/>
  <c r="F10" i="1"/>
  <c r="D12" i="1"/>
  <c r="E12" i="1" s="1"/>
  <c r="B26" i="1" l="1"/>
  <c r="C25" i="1"/>
  <c r="F11" i="1"/>
  <c r="D13" i="1"/>
  <c r="E13" i="1" s="1"/>
  <c r="B27" i="1" l="1"/>
  <c r="C26" i="1"/>
  <c r="F12" i="1"/>
  <c r="D14" i="1"/>
  <c r="E14" i="1" s="1"/>
  <c r="B28" i="1" l="1"/>
  <c r="C27" i="1"/>
  <c r="F13" i="1"/>
  <c r="D15" i="1"/>
  <c r="E15" i="1" s="1"/>
  <c r="B29" i="1" l="1"/>
  <c r="C28" i="1"/>
  <c r="F14" i="1"/>
  <c r="D16" i="1"/>
  <c r="E16" i="1" s="1"/>
  <c r="B30" i="1" l="1"/>
  <c r="C29" i="1"/>
  <c r="F15" i="1"/>
  <c r="D17" i="1"/>
  <c r="E17" i="1" s="1"/>
  <c r="B31" i="1" l="1"/>
  <c r="C30" i="1"/>
  <c r="F16" i="1"/>
  <c r="D18" i="1"/>
  <c r="E18" i="1" s="1"/>
  <c r="B32" i="1" l="1"/>
  <c r="C31" i="1"/>
  <c r="F17" i="1"/>
  <c r="D19" i="1"/>
  <c r="E19" i="1" s="1"/>
  <c r="B33" i="1" l="1"/>
  <c r="C32" i="1"/>
  <c r="F18" i="1"/>
  <c r="D20" i="1"/>
  <c r="E20" i="1" s="1"/>
  <c r="B34" i="1" l="1"/>
  <c r="C33" i="1"/>
  <c r="F19" i="1"/>
  <c r="D21" i="1"/>
  <c r="E21" i="1" s="1"/>
  <c r="B35" i="1" l="1"/>
  <c r="C34" i="1"/>
  <c r="F20" i="1"/>
  <c r="D22" i="1"/>
  <c r="E22" i="1" s="1"/>
  <c r="B36" i="1" l="1"/>
  <c r="C35" i="1"/>
  <c r="F21" i="1"/>
  <c r="D23" i="1"/>
  <c r="E23" i="1" s="1"/>
  <c r="B37" i="1" l="1"/>
  <c r="C36" i="1"/>
  <c r="F22" i="1"/>
  <c r="D24" i="1"/>
  <c r="E24" i="1" s="1"/>
  <c r="B38" i="1" l="1"/>
  <c r="C37" i="1"/>
  <c r="F23" i="1"/>
  <c r="D25" i="1"/>
  <c r="E25" i="1" s="1"/>
  <c r="B39" i="1" l="1"/>
  <c r="C38" i="1"/>
  <c r="F24" i="1"/>
  <c r="D26" i="1"/>
  <c r="E26" i="1" s="1"/>
  <c r="B40" i="1" l="1"/>
  <c r="C39" i="1"/>
  <c r="F25" i="1"/>
  <c r="D27" i="1"/>
  <c r="E27" i="1" s="1"/>
  <c r="B41" i="1" l="1"/>
  <c r="C40" i="1"/>
  <c r="F26" i="1"/>
  <c r="D28" i="1"/>
  <c r="E28" i="1" s="1"/>
  <c r="B42" i="1" l="1"/>
  <c r="C41" i="1"/>
  <c r="F27" i="1"/>
  <c r="D29" i="1"/>
  <c r="E29" i="1" s="1"/>
  <c r="B43" i="1" l="1"/>
  <c r="C42" i="1"/>
  <c r="F28" i="1"/>
  <c r="D30" i="1"/>
  <c r="E30" i="1" s="1"/>
  <c r="B44" i="1" l="1"/>
  <c r="C43" i="1"/>
  <c r="F29" i="1"/>
  <c r="D31" i="1"/>
  <c r="E31" i="1" s="1"/>
  <c r="B45" i="1" l="1"/>
  <c r="C44" i="1"/>
  <c r="F30" i="1"/>
  <c r="D32" i="1"/>
  <c r="E32" i="1" s="1"/>
  <c r="B46" i="1" l="1"/>
  <c r="C45" i="1"/>
  <c r="F31" i="1"/>
  <c r="D33" i="1"/>
  <c r="E33" i="1" s="1"/>
  <c r="B47" i="1" l="1"/>
  <c r="C46" i="1"/>
  <c r="F32" i="1"/>
  <c r="D34" i="1"/>
  <c r="E34" i="1" s="1"/>
  <c r="B48" i="1" l="1"/>
  <c r="C47" i="1"/>
  <c r="F33" i="1"/>
  <c r="D35" i="1"/>
  <c r="E35" i="1" s="1"/>
  <c r="B49" i="1" l="1"/>
  <c r="C48" i="1"/>
  <c r="F34" i="1"/>
  <c r="D36" i="1"/>
  <c r="E36" i="1" s="1"/>
  <c r="B50" i="1" l="1"/>
  <c r="C49" i="1"/>
  <c r="F35" i="1"/>
  <c r="D37" i="1"/>
  <c r="E37" i="1" s="1"/>
  <c r="B51" i="1" l="1"/>
  <c r="C50" i="1"/>
  <c r="F36" i="1"/>
  <c r="D38" i="1"/>
  <c r="E38" i="1" s="1"/>
  <c r="B52" i="1" l="1"/>
  <c r="C51" i="1"/>
  <c r="F37" i="1"/>
  <c r="D39" i="1"/>
  <c r="E39" i="1" s="1"/>
  <c r="B53" i="1" l="1"/>
  <c r="C52" i="1"/>
  <c r="F38" i="1"/>
  <c r="D40" i="1"/>
  <c r="E40" i="1" s="1"/>
  <c r="B54" i="1" l="1"/>
  <c r="C53" i="1"/>
  <c r="F39" i="1"/>
  <c r="D41" i="1"/>
  <c r="E41" i="1" s="1"/>
  <c r="B55" i="1" l="1"/>
  <c r="C54" i="1"/>
  <c r="F40" i="1"/>
  <c r="D42" i="1"/>
  <c r="E42" i="1" s="1"/>
  <c r="B56" i="1" l="1"/>
  <c r="C55" i="1"/>
  <c r="F41" i="1"/>
  <c r="D43" i="1"/>
  <c r="E43" i="1" s="1"/>
  <c r="B57" i="1" l="1"/>
  <c r="C56" i="1"/>
  <c r="F42" i="1"/>
  <c r="D44" i="1"/>
  <c r="E44" i="1" s="1"/>
  <c r="B58" i="1" l="1"/>
  <c r="C57" i="1"/>
  <c r="F43" i="1"/>
  <c r="D45" i="1"/>
  <c r="E45" i="1" s="1"/>
  <c r="B59" i="1" l="1"/>
  <c r="C58" i="1"/>
  <c r="F44" i="1"/>
  <c r="D46" i="1"/>
  <c r="E46" i="1" s="1"/>
  <c r="B60" i="1" l="1"/>
  <c r="C59" i="1"/>
  <c r="F45" i="1"/>
  <c r="D47" i="1"/>
  <c r="E47" i="1" s="1"/>
  <c r="B61" i="1" l="1"/>
  <c r="C60" i="1"/>
  <c r="F46" i="1"/>
  <c r="D48" i="1"/>
  <c r="E48" i="1" s="1"/>
  <c r="B62" i="1" l="1"/>
  <c r="C61" i="1"/>
  <c r="F47" i="1"/>
  <c r="D49" i="1"/>
  <c r="E49" i="1" s="1"/>
  <c r="B63" i="1" l="1"/>
  <c r="C62" i="1"/>
  <c r="F48" i="1"/>
  <c r="D50" i="1"/>
  <c r="E50" i="1" s="1"/>
  <c r="B64" i="1" l="1"/>
  <c r="C63" i="1"/>
  <c r="F49" i="1"/>
  <c r="D51" i="1"/>
  <c r="E51" i="1" s="1"/>
  <c r="B65" i="1" l="1"/>
  <c r="C64" i="1"/>
  <c r="F50" i="1"/>
  <c r="D52" i="1"/>
  <c r="E52" i="1" s="1"/>
  <c r="B66" i="1" l="1"/>
  <c r="C65" i="1"/>
  <c r="F51" i="1"/>
  <c r="D53" i="1"/>
  <c r="E53" i="1" s="1"/>
  <c r="B67" i="1" l="1"/>
  <c r="C66" i="1"/>
  <c r="F52" i="1"/>
  <c r="D54" i="1"/>
  <c r="E54" i="1" s="1"/>
  <c r="B68" i="1" l="1"/>
  <c r="C67" i="1"/>
  <c r="F53" i="1"/>
  <c r="D55" i="1"/>
  <c r="E55" i="1" s="1"/>
  <c r="B69" i="1" l="1"/>
  <c r="C68" i="1"/>
  <c r="F54" i="1"/>
  <c r="D56" i="1"/>
  <c r="E56" i="1" s="1"/>
  <c r="B70" i="1" l="1"/>
  <c r="C69" i="1"/>
  <c r="F55" i="1"/>
  <c r="D57" i="1"/>
  <c r="E57" i="1" s="1"/>
  <c r="B71" i="1" l="1"/>
  <c r="C70" i="1"/>
  <c r="F56" i="1"/>
  <c r="D58" i="1"/>
  <c r="E58" i="1" s="1"/>
  <c r="B72" i="1" l="1"/>
  <c r="C71" i="1"/>
  <c r="F57" i="1"/>
  <c r="D59" i="1"/>
  <c r="E59" i="1" s="1"/>
  <c r="B73" i="1" l="1"/>
  <c r="C72" i="1"/>
  <c r="F58" i="1"/>
  <c r="D60" i="1"/>
  <c r="E60" i="1" s="1"/>
  <c r="B74" i="1" l="1"/>
  <c r="C73" i="1"/>
  <c r="F59" i="1"/>
  <c r="D61" i="1"/>
  <c r="E61" i="1" s="1"/>
  <c r="B75" i="1" l="1"/>
  <c r="C74" i="1"/>
  <c r="F60" i="1"/>
  <c r="D62" i="1"/>
  <c r="E62" i="1" s="1"/>
  <c r="B76" i="1" l="1"/>
  <c r="C75" i="1"/>
  <c r="F61" i="1"/>
  <c r="D63" i="1"/>
  <c r="E63" i="1" s="1"/>
  <c r="B77" i="1" l="1"/>
  <c r="C76" i="1"/>
  <c r="F62" i="1"/>
  <c r="D64" i="1"/>
  <c r="E64" i="1" s="1"/>
  <c r="B78" i="1" l="1"/>
  <c r="C77" i="1"/>
  <c r="F63" i="1"/>
  <c r="D65" i="1"/>
  <c r="E65" i="1" s="1"/>
  <c r="B79" i="1" l="1"/>
  <c r="C78" i="1"/>
  <c r="F64" i="1"/>
  <c r="D66" i="1"/>
  <c r="E66" i="1" s="1"/>
  <c r="B80" i="1" l="1"/>
  <c r="C79" i="1"/>
  <c r="F65" i="1"/>
  <c r="D67" i="1"/>
  <c r="E67" i="1" s="1"/>
  <c r="B81" i="1" l="1"/>
  <c r="C80" i="1"/>
  <c r="F66" i="1"/>
  <c r="D68" i="1"/>
  <c r="E68" i="1" s="1"/>
  <c r="B82" i="1" l="1"/>
  <c r="C81" i="1"/>
  <c r="F67" i="1"/>
  <c r="D69" i="1"/>
  <c r="E69" i="1" s="1"/>
  <c r="B83" i="1" l="1"/>
  <c r="C82" i="1"/>
  <c r="F68" i="1"/>
  <c r="D70" i="1"/>
  <c r="E70" i="1" s="1"/>
  <c r="B84" i="1" l="1"/>
  <c r="C83" i="1"/>
  <c r="F69" i="1"/>
  <c r="D71" i="1"/>
  <c r="E71" i="1" s="1"/>
  <c r="B85" i="1" l="1"/>
  <c r="C84" i="1"/>
  <c r="F70" i="1"/>
  <c r="D72" i="1"/>
  <c r="E72" i="1" s="1"/>
  <c r="B86" i="1" l="1"/>
  <c r="C85" i="1"/>
  <c r="F71" i="1"/>
  <c r="D73" i="1"/>
  <c r="E73" i="1" s="1"/>
  <c r="B87" i="1" l="1"/>
  <c r="C86" i="1"/>
  <c r="F72" i="1"/>
  <c r="D74" i="1"/>
  <c r="E74" i="1" s="1"/>
  <c r="B88" i="1" l="1"/>
  <c r="C87" i="1"/>
  <c r="F73" i="1"/>
  <c r="D75" i="1"/>
  <c r="E75" i="1" s="1"/>
  <c r="B89" i="1" l="1"/>
  <c r="C88" i="1"/>
  <c r="F74" i="1"/>
  <c r="D76" i="1"/>
  <c r="E76" i="1" s="1"/>
  <c r="B90" i="1" l="1"/>
  <c r="C89" i="1"/>
  <c r="F75" i="1"/>
  <c r="D77" i="1"/>
  <c r="E77" i="1" s="1"/>
  <c r="B91" i="1" l="1"/>
  <c r="C90" i="1"/>
  <c r="F76" i="1"/>
  <c r="D78" i="1"/>
  <c r="E78" i="1" s="1"/>
  <c r="B92" i="1" l="1"/>
  <c r="C91" i="1"/>
  <c r="F77" i="1"/>
  <c r="D79" i="1"/>
  <c r="E79" i="1" s="1"/>
  <c r="B93" i="1" l="1"/>
  <c r="C92" i="1"/>
  <c r="F78" i="1"/>
  <c r="D80" i="1"/>
  <c r="E80" i="1" s="1"/>
  <c r="B94" i="1" l="1"/>
  <c r="C93" i="1"/>
  <c r="F79" i="1"/>
  <c r="D81" i="1"/>
  <c r="E81" i="1" s="1"/>
  <c r="B95" i="1" l="1"/>
  <c r="C94" i="1"/>
  <c r="F80" i="1"/>
  <c r="D82" i="1"/>
  <c r="E82" i="1" s="1"/>
  <c r="B96" i="1" l="1"/>
  <c r="C95" i="1"/>
  <c r="F81" i="1"/>
  <c r="D83" i="1"/>
  <c r="E83" i="1" s="1"/>
  <c r="B97" i="1" l="1"/>
  <c r="C96" i="1"/>
  <c r="F82" i="1"/>
  <c r="D84" i="1"/>
  <c r="E84" i="1" s="1"/>
  <c r="B98" i="1" l="1"/>
  <c r="C97" i="1"/>
  <c r="F83" i="1"/>
  <c r="D85" i="1"/>
  <c r="E85" i="1" s="1"/>
  <c r="B99" i="1" l="1"/>
  <c r="C98" i="1"/>
  <c r="F84" i="1"/>
  <c r="D86" i="1"/>
  <c r="E86" i="1" s="1"/>
  <c r="B100" i="1" l="1"/>
  <c r="C99" i="1"/>
  <c r="F85" i="1"/>
  <c r="D87" i="1"/>
  <c r="E87" i="1" s="1"/>
  <c r="B101" i="1" l="1"/>
  <c r="C100" i="1"/>
  <c r="F86" i="1"/>
  <c r="D88" i="1"/>
  <c r="E88" i="1" s="1"/>
  <c r="B102" i="1" l="1"/>
  <c r="C101" i="1"/>
  <c r="F87" i="1"/>
  <c r="D89" i="1"/>
  <c r="E89" i="1" s="1"/>
  <c r="B103" i="1" l="1"/>
  <c r="C102" i="1"/>
  <c r="F88" i="1"/>
  <c r="D90" i="1"/>
  <c r="E90" i="1" s="1"/>
  <c r="B104" i="1" l="1"/>
  <c r="C103" i="1"/>
  <c r="F89" i="1"/>
  <c r="D91" i="1"/>
  <c r="E91" i="1" s="1"/>
  <c r="B105" i="1" l="1"/>
  <c r="C104" i="1"/>
  <c r="F90" i="1"/>
  <c r="D92" i="1"/>
  <c r="E92" i="1" s="1"/>
  <c r="B106" i="1" l="1"/>
  <c r="C105" i="1"/>
  <c r="F91" i="1"/>
  <c r="D93" i="1"/>
  <c r="E93" i="1" s="1"/>
  <c r="B107" i="1" l="1"/>
  <c r="C106" i="1"/>
  <c r="F92" i="1"/>
  <c r="D94" i="1"/>
  <c r="E94" i="1" s="1"/>
  <c r="B108" i="1" l="1"/>
  <c r="C107" i="1"/>
  <c r="F93" i="1"/>
  <c r="D95" i="1"/>
  <c r="E95" i="1" s="1"/>
  <c r="B109" i="1" l="1"/>
  <c r="C108" i="1"/>
  <c r="F94" i="1"/>
  <c r="D96" i="1"/>
  <c r="E96" i="1" s="1"/>
  <c r="B110" i="1" l="1"/>
  <c r="C109" i="1"/>
  <c r="F95" i="1"/>
  <c r="D97" i="1"/>
  <c r="E97" i="1" s="1"/>
  <c r="B111" i="1" l="1"/>
  <c r="C110" i="1"/>
  <c r="F96" i="1"/>
  <c r="D98" i="1"/>
  <c r="E98" i="1" s="1"/>
  <c r="B112" i="1" l="1"/>
  <c r="C111" i="1"/>
  <c r="F97" i="1"/>
  <c r="D99" i="1"/>
  <c r="E99" i="1" s="1"/>
  <c r="B113" i="1" l="1"/>
  <c r="C112" i="1"/>
  <c r="F98" i="1"/>
  <c r="D100" i="1"/>
  <c r="E100" i="1" s="1"/>
  <c r="B114" i="1" l="1"/>
  <c r="C113" i="1"/>
  <c r="F99" i="1"/>
  <c r="D101" i="1"/>
  <c r="E101" i="1" s="1"/>
  <c r="B115" i="1" l="1"/>
  <c r="C114" i="1"/>
  <c r="F100" i="1"/>
  <c r="D102" i="1"/>
  <c r="E102" i="1" s="1"/>
  <c r="B116" i="1" l="1"/>
  <c r="C115" i="1"/>
  <c r="F101" i="1"/>
  <c r="D103" i="1"/>
  <c r="E103" i="1" s="1"/>
  <c r="B117" i="1" l="1"/>
  <c r="C116" i="1"/>
  <c r="F102" i="1"/>
  <c r="D104" i="1"/>
  <c r="E104" i="1" s="1"/>
  <c r="B118" i="1" l="1"/>
  <c r="C117" i="1"/>
  <c r="F103" i="1"/>
  <c r="D105" i="1"/>
  <c r="E105" i="1" s="1"/>
  <c r="B119" i="1" l="1"/>
  <c r="C118" i="1"/>
  <c r="F104" i="1"/>
  <c r="D106" i="1"/>
  <c r="E106" i="1" s="1"/>
  <c r="B120" i="1" l="1"/>
  <c r="C119" i="1"/>
  <c r="F105" i="1"/>
  <c r="D107" i="1"/>
  <c r="E107" i="1" s="1"/>
  <c r="B121" i="1" l="1"/>
  <c r="C120" i="1"/>
  <c r="F106" i="1"/>
  <c r="D108" i="1"/>
  <c r="E108" i="1" s="1"/>
  <c r="B122" i="1" l="1"/>
  <c r="C121" i="1"/>
  <c r="F107" i="1"/>
  <c r="D109" i="1"/>
  <c r="E109" i="1" s="1"/>
  <c r="B123" i="1" l="1"/>
  <c r="C122" i="1"/>
  <c r="F108" i="1"/>
  <c r="D110" i="1"/>
  <c r="E110" i="1" s="1"/>
  <c r="B124" i="1" l="1"/>
  <c r="C123" i="1"/>
  <c r="F109" i="1"/>
  <c r="D111" i="1"/>
  <c r="E111" i="1" s="1"/>
  <c r="C124" i="1" l="1"/>
  <c r="B125" i="1"/>
  <c r="F110" i="1"/>
  <c r="D112" i="1"/>
  <c r="E112" i="1" s="1"/>
  <c r="B126" i="1" l="1"/>
  <c r="C125" i="1"/>
  <c r="F111" i="1"/>
  <c r="D113" i="1"/>
  <c r="E113" i="1" s="1"/>
  <c r="C126" i="1" l="1"/>
  <c r="B127" i="1"/>
  <c r="F112" i="1"/>
  <c r="D114" i="1"/>
  <c r="E114" i="1" s="1"/>
  <c r="B128" i="1" l="1"/>
  <c r="C127" i="1"/>
  <c r="F113" i="1"/>
  <c r="D115" i="1"/>
  <c r="E115" i="1" s="1"/>
  <c r="B129" i="1" l="1"/>
  <c r="C128" i="1"/>
  <c r="F114" i="1"/>
  <c r="D116" i="1"/>
  <c r="E116" i="1" s="1"/>
  <c r="B130" i="1" l="1"/>
  <c r="C129" i="1"/>
  <c r="F115" i="1"/>
  <c r="D117" i="1"/>
  <c r="E117" i="1" s="1"/>
  <c r="B131" i="1" l="1"/>
  <c r="C130" i="1"/>
  <c r="F116" i="1"/>
  <c r="D118" i="1"/>
  <c r="E118" i="1" s="1"/>
  <c r="C131" i="1" l="1"/>
  <c r="B132" i="1"/>
  <c r="F117" i="1"/>
  <c r="D119" i="1"/>
  <c r="E119" i="1" s="1"/>
  <c r="C132" i="1" l="1"/>
  <c r="B133" i="1"/>
  <c r="F118" i="1"/>
  <c r="D120" i="1"/>
  <c r="E120" i="1" s="1"/>
  <c r="B134" i="1" l="1"/>
  <c r="C133" i="1"/>
  <c r="F119" i="1"/>
  <c r="D121" i="1"/>
  <c r="E121" i="1" s="1"/>
  <c r="C134" i="1" l="1"/>
  <c r="B135" i="1"/>
  <c r="F120" i="1"/>
  <c r="D122" i="1"/>
  <c r="E122" i="1" s="1"/>
  <c r="C135" i="1" l="1"/>
  <c r="B136" i="1"/>
  <c r="F121" i="1"/>
  <c r="D123" i="1"/>
  <c r="E123" i="1" s="1"/>
  <c r="C136" i="1" l="1"/>
  <c r="B137" i="1"/>
  <c r="F122" i="1"/>
  <c r="D124" i="1"/>
  <c r="E124" i="1" s="1"/>
  <c r="D125" i="1" s="1"/>
  <c r="E125" i="1" l="1"/>
  <c r="D126" i="1" s="1"/>
  <c r="B138" i="1"/>
  <c r="C137" i="1"/>
  <c r="F123" i="1"/>
  <c r="E126" i="1" l="1"/>
  <c r="D127" i="1" s="1"/>
  <c r="F126" i="1"/>
  <c r="F125" i="1"/>
  <c r="C138" i="1"/>
  <c r="I4" i="1"/>
  <c r="F124" i="1"/>
  <c r="E127" i="1" l="1"/>
  <c r="D128" i="1" s="1"/>
  <c r="F127" i="1" l="1"/>
  <c r="E128" i="1"/>
  <c r="D129" i="1" s="1"/>
  <c r="E129" i="1" l="1"/>
  <c r="D130" i="1" s="1"/>
  <c r="F129" i="1"/>
  <c r="F128" i="1"/>
  <c r="E130" i="1" l="1"/>
  <c r="D131" i="1" s="1"/>
  <c r="F130" i="1" l="1"/>
  <c r="E131" i="1"/>
  <c r="D132" i="1" s="1"/>
  <c r="F131" i="1" l="1"/>
  <c r="E132" i="1"/>
  <c r="D133" i="1" s="1"/>
  <c r="F132" i="1" l="1"/>
  <c r="E133" i="1"/>
  <c r="D134" i="1" s="1"/>
  <c r="F133" i="1" l="1"/>
  <c r="E134" i="1"/>
  <c r="D135" i="1" s="1"/>
  <c r="F134" i="1" l="1"/>
  <c r="E135" i="1"/>
  <c r="D136" i="1" s="1"/>
  <c r="F135" i="1" l="1"/>
  <c r="E136" i="1"/>
  <c r="D137" i="1" s="1"/>
  <c r="F136" i="1" l="1"/>
  <c r="E137" i="1"/>
  <c r="D138" i="1" s="1"/>
  <c r="E138" i="1" s="1"/>
  <c r="F138" i="1" s="1"/>
  <c r="F137" i="1" l="1"/>
  <c r="G4" i="1"/>
  <c r="H4" i="1" s="1"/>
</calcChain>
</file>

<file path=xl/sharedStrings.xml><?xml version="1.0" encoding="utf-8"?>
<sst xmlns="http://schemas.openxmlformats.org/spreadsheetml/2006/main" count="13" uniqueCount="13">
  <si>
    <t># Juveniles</t>
  </si>
  <si>
    <t>Weight(g)</t>
  </si>
  <si>
    <t>Daily Growth</t>
  </si>
  <si>
    <t>Daily Mortality</t>
  </si>
  <si>
    <t>ST WGT (lbs)</t>
  </si>
  <si>
    <t>CROPPED (lbs)</t>
  </si>
  <si>
    <t>TOTAL FORAGE</t>
  </si>
  <si>
    <t>IND WGT (g)</t>
  </si>
  <si>
    <t>IND LEN (in)</t>
  </si>
  <si>
    <t>ACRES</t>
  </si>
  <si>
    <t>FORAGE/ACRE</t>
  </si>
  <si>
    <t>DAY</t>
  </si>
  <si>
    <t>IND WGT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</si>
</sst>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000"/>
    <numFmt numFmtId="166" formatCode="0.000"/>
    <numFmt numFmtId="167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abSelected="1" workbookViewId="0">
      <selection activeCell="I9" sqref="I9"/>
    </sheetView>
  </sheetViews>
  <sheetFormatPr defaultRowHeight="15" x14ac:dyDescent="0.25"/>
  <cols>
    <col min="1" max="1" width="9.140625" style="1"/>
    <col min="2" max="2" width="11.5703125" style="1" customWidth="1"/>
    <col min="3" max="3" width="12.28515625" style="1" customWidth="1"/>
    <col min="4" max="4" width="13" style="1" customWidth="1"/>
    <col min="5" max="5" width="13.140625" style="1" customWidth="1"/>
    <col min="6" max="6" width="14.85546875" style="1" customWidth="1"/>
    <col min="7" max="7" width="17.7109375" customWidth="1"/>
    <col min="8" max="8" width="15.28515625" customWidth="1"/>
    <col min="9" max="9" width="13.28515625" customWidth="1"/>
  </cols>
  <sheetData>
    <row r="1" spans="1:9" x14ac:dyDescent="0.25">
      <c r="B1" s="1" t="s">
        <v>0</v>
      </c>
      <c r="C1" s="1" t="s">
        <v>1</v>
      </c>
      <c r="D1" s="1" t="s">
        <v>2</v>
      </c>
      <c r="E1" s="1" t="s">
        <v>3</v>
      </c>
      <c r="G1" s="1" t="s">
        <v>9</v>
      </c>
    </row>
    <row r="2" spans="1:9" x14ac:dyDescent="0.25">
      <c r="B2" s="1">
        <v>208000</v>
      </c>
      <c r="C2" s="1">
        <v>2.4299999999999999E-2</v>
      </c>
      <c r="D2" s="1">
        <v>5.0599999999999999E-2</v>
      </c>
      <c r="E2" s="1">
        <v>4.5499999999999999E-2</v>
      </c>
      <c r="G2" s="1">
        <v>0.25</v>
      </c>
    </row>
    <row r="3" spans="1:9" x14ac:dyDescent="0.25">
      <c r="A3" s="1" t="s">
        <v>11</v>
      </c>
      <c r="B3" s="1" t="s">
        <v>7</v>
      </c>
      <c r="C3" s="1" t="s">
        <v>8</v>
      </c>
      <c r="D3" s="1" t="s">
        <v>4</v>
      </c>
      <c r="F3" s="1" t="s">
        <v>5</v>
      </c>
      <c r="G3" s="1" t="s">
        <v>6</v>
      </c>
      <c r="H3" s="1" t="s">
        <v>10</v>
      </c>
      <c r="I3" s="1" t="s">
        <v>12</v>
      </c>
    </row>
    <row r="4" spans="1:9" x14ac:dyDescent="0.25">
      <c r="A4" s="1">
        <v>1</v>
      </c>
      <c r="B4" s="3">
        <f>C2</f>
        <v>2.4299999999999999E-2</v>
      </c>
      <c r="C4" s="4">
        <f>((B4/0.0000029546)^(1/3.57))/25.4</f>
        <v>0.49185271535418318</v>
      </c>
      <c r="D4" s="5">
        <f>B2*C2*2.2/1000</f>
        <v>11.119680000000001</v>
      </c>
      <c r="E4" s="5">
        <f>(1-$E$2)*D4</f>
        <v>10.613734560000001</v>
      </c>
      <c r="F4" s="5">
        <f>D4-E4</f>
        <v>0.50594543999999964</v>
      </c>
      <c r="G4" s="2">
        <f>SUM(F4:F156)</f>
        <v>216.48374277308511</v>
      </c>
      <c r="H4" s="2">
        <f>G4/G2</f>
        <v>865.93497109234045</v>
      </c>
      <c r="I4" s="3">
        <f>MAX(B4:B138)</f>
        <v>18.122470446331313</v>
      </c>
    </row>
    <row r="5" spans="1:9" x14ac:dyDescent="0.25">
      <c r="A5" s="1">
        <f>1+A4</f>
        <v>2</v>
      </c>
      <c r="B5" s="3">
        <f>B4*(1+$D$2)</f>
        <v>2.552958E-2</v>
      </c>
      <c r="C5" s="4">
        <f t="shared" ref="C5:C68" si="0">((B5/0.0000029546)^(1/3.57))/25.4</f>
        <v>0.49870066379512923</v>
      </c>
      <c r="D5" s="5">
        <f>E4*1.0633</f>
        <v>11.285583957648001</v>
      </c>
      <c r="E5" s="5">
        <f t="shared" ref="E5:E68" si="1">(1-$E$2)*D5</f>
        <v>10.772089887575017</v>
      </c>
      <c r="F5" s="5">
        <f t="shared" ref="F5:F68" si="2">D5-E5</f>
        <v>0.51349407007298353</v>
      </c>
    </row>
    <row r="6" spans="1:9" x14ac:dyDescent="0.25">
      <c r="A6" s="1">
        <f t="shared" ref="A6:A69" si="3">1+A5</f>
        <v>3</v>
      </c>
      <c r="B6" s="3">
        <f t="shared" ref="B6:B69" si="4">B5*(1+$D$2)</f>
        <v>2.6821376748E-2</v>
      </c>
      <c r="C6" s="4">
        <f t="shared" si="0"/>
        <v>0.50564395459443989</v>
      </c>
      <c r="D6" s="5">
        <f t="shared" ref="D6:D69" si="5">E5*1.0633</f>
        <v>11.453963177458515</v>
      </c>
      <c r="E6" s="5">
        <f t="shared" si="1"/>
        <v>10.932807852884153</v>
      </c>
      <c r="F6" s="5">
        <f t="shared" si="2"/>
        <v>0.52115532457436231</v>
      </c>
    </row>
    <row r="7" spans="1:9" x14ac:dyDescent="0.25">
      <c r="A7" s="1">
        <f t="shared" si="3"/>
        <v>4</v>
      </c>
      <c r="B7" s="3">
        <f t="shared" si="4"/>
        <v>2.8178538411448798E-2</v>
      </c>
      <c r="C7" s="4">
        <f t="shared" si="0"/>
        <v>0.51268391518110756</v>
      </c>
      <c r="D7" s="5">
        <f t="shared" si="5"/>
        <v>11.624854589971719</v>
      </c>
      <c r="E7" s="5">
        <f t="shared" si="1"/>
        <v>11.095923706128005</v>
      </c>
      <c r="F7" s="5">
        <f t="shared" si="2"/>
        <v>0.52893088384371367</v>
      </c>
    </row>
    <row r="8" spans="1:9" x14ac:dyDescent="0.25">
      <c r="A8" s="1">
        <f t="shared" si="3"/>
        <v>5</v>
      </c>
      <c r="B8" s="3">
        <f t="shared" si="4"/>
        <v>2.9604372455068105E-2</v>
      </c>
      <c r="C8" s="4">
        <f t="shared" si="0"/>
        <v>0.51982189146560254</v>
      </c>
      <c r="D8" s="5">
        <f t="shared" si="5"/>
        <v>11.798295676725907</v>
      </c>
      <c r="E8" s="5">
        <f t="shared" si="1"/>
        <v>11.261473223434878</v>
      </c>
      <c r="F8" s="5">
        <f t="shared" si="2"/>
        <v>0.53682245329102862</v>
      </c>
    </row>
    <row r="9" spans="1:9" x14ac:dyDescent="0.25">
      <c r="A9" s="1">
        <f t="shared" si="3"/>
        <v>6</v>
      </c>
      <c r="B9" s="3">
        <f t="shared" si="4"/>
        <v>3.1102353701294549E-2</v>
      </c>
      <c r="C9" s="4">
        <f t="shared" si="0"/>
        <v>0.52705924809718729</v>
      </c>
      <c r="D9" s="5">
        <f t="shared" si="5"/>
        <v>11.974324478478305</v>
      </c>
      <c r="E9" s="5">
        <f t="shared" si="1"/>
        <v>11.429492714707543</v>
      </c>
      <c r="F9" s="5">
        <f t="shared" si="2"/>
        <v>0.54483176377076248</v>
      </c>
    </row>
    <row r="10" spans="1:9" x14ac:dyDescent="0.25">
      <c r="A10" s="1">
        <f t="shared" si="3"/>
        <v>7</v>
      </c>
      <c r="B10" s="3">
        <f t="shared" si="4"/>
        <v>3.2676132798580053E-2</v>
      </c>
      <c r="C10" s="4">
        <f t="shared" si="0"/>
        <v>0.53439736872481114</v>
      </c>
      <c r="D10" s="5">
        <f t="shared" si="5"/>
        <v>12.152979603548529</v>
      </c>
      <c r="E10" s="5">
        <f t="shared" si="1"/>
        <v>11.60001903158707</v>
      </c>
      <c r="F10" s="5">
        <f t="shared" si="2"/>
        <v>0.55296057196145831</v>
      </c>
    </row>
    <row r="11" spans="1:9" x14ac:dyDescent="0.25">
      <c r="A11" s="1">
        <f t="shared" si="3"/>
        <v>8</v>
      </c>
      <c r="B11" s="3">
        <f t="shared" si="4"/>
        <v>3.4329545118188205E-2</v>
      </c>
      <c r="C11" s="4">
        <f t="shared" si="0"/>
        <v>0.54183765626163916</v>
      </c>
      <c r="D11" s="5">
        <f t="shared" si="5"/>
        <v>12.334300236286531</v>
      </c>
      <c r="E11" s="5">
        <f t="shared" si="1"/>
        <v>11.773089575535494</v>
      </c>
      <c r="F11" s="5">
        <f t="shared" si="2"/>
        <v>0.56121066075103698</v>
      </c>
    </row>
    <row r="12" spans="1:9" x14ac:dyDescent="0.25">
      <c r="A12" s="1">
        <f t="shared" si="3"/>
        <v>9</v>
      </c>
      <c r="B12" s="3">
        <f t="shared" si="4"/>
        <v>3.6066620101168526E-2</v>
      </c>
      <c r="C12" s="4">
        <f t="shared" si="0"/>
        <v>0.54938153315326288</v>
      </c>
      <c r="D12" s="5">
        <f t="shared" si="5"/>
        <v>12.51832614566689</v>
      </c>
      <c r="E12" s="5">
        <f t="shared" si="1"/>
        <v>11.948742306039048</v>
      </c>
      <c r="F12" s="5">
        <f t="shared" si="2"/>
        <v>0.56958383962784254</v>
      </c>
    </row>
    <row r="13" spans="1:9" x14ac:dyDescent="0.25">
      <c r="A13" s="1">
        <f t="shared" si="3"/>
        <v>10</v>
      </c>
      <c r="B13" s="3">
        <f t="shared" si="4"/>
        <v>3.7891591078287649E-2</v>
      </c>
      <c r="C13" s="4">
        <f t="shared" si="0"/>
        <v>0.55703044164964555</v>
      </c>
      <c r="D13" s="5">
        <f t="shared" si="5"/>
        <v>12.705097694011318</v>
      </c>
      <c r="E13" s="5">
        <f t="shared" si="1"/>
        <v>12.127015748933804</v>
      </c>
      <c r="F13" s="5">
        <f t="shared" si="2"/>
        <v>0.57808194507751409</v>
      </c>
    </row>
    <row r="14" spans="1:9" x14ac:dyDescent="0.25">
      <c r="A14" s="1">
        <f t="shared" si="3"/>
        <v>11</v>
      </c>
      <c r="B14" s="3">
        <f t="shared" si="4"/>
        <v>3.9808905586849005E-2</v>
      </c>
      <c r="C14" s="4">
        <f t="shared" si="0"/>
        <v>0.56478584408085375</v>
      </c>
      <c r="D14" s="5">
        <f t="shared" si="5"/>
        <v>12.894655845841312</v>
      </c>
      <c r="E14" s="5">
        <f t="shared" si="1"/>
        <v>12.307949004855532</v>
      </c>
      <c r="F14" s="5">
        <f t="shared" si="2"/>
        <v>0.58670684098578008</v>
      </c>
    </row>
    <row r="15" spans="1:9" x14ac:dyDescent="0.25">
      <c r="A15" s="1">
        <f t="shared" si="3"/>
        <v>12</v>
      </c>
      <c r="B15" s="3">
        <f t="shared" si="4"/>
        <v>4.1823236209543563E-2</v>
      </c>
      <c r="C15" s="4">
        <f t="shared" si="0"/>
        <v>0.57264922313662858</v>
      </c>
      <c r="D15" s="5">
        <f t="shared" si="5"/>
        <v>13.087042176862886</v>
      </c>
      <c r="E15" s="5">
        <f t="shared" si="1"/>
        <v>12.491581757815624</v>
      </c>
      <c r="F15" s="5">
        <f t="shared" si="2"/>
        <v>0.59546041904726188</v>
      </c>
    </row>
    <row r="16" spans="1:9" x14ac:dyDescent="0.25">
      <c r="A16" s="1">
        <f t="shared" si="3"/>
        <v>13</v>
      </c>
      <c r="B16" s="3">
        <f t="shared" si="4"/>
        <v>4.3939491961746464E-2</v>
      </c>
      <c r="C16" s="4">
        <f t="shared" si="0"/>
        <v>0.5806220821498469</v>
      </c>
      <c r="D16" s="5">
        <f t="shared" si="5"/>
        <v>13.282298883085351</v>
      </c>
      <c r="E16" s="5">
        <f t="shared" si="1"/>
        <v>12.677954283904969</v>
      </c>
      <c r="F16" s="5">
        <f t="shared" si="2"/>
        <v>0.60434459918038286</v>
      </c>
    </row>
    <row r="17" spans="1:6" x14ac:dyDescent="0.25">
      <c r="A17" s="1">
        <f t="shared" si="3"/>
        <v>14</v>
      </c>
      <c r="B17" s="3">
        <f t="shared" si="4"/>
        <v>4.6162830255010834E-2</v>
      </c>
      <c r="C17" s="4">
        <f t="shared" si="0"/>
        <v>0.58870594538393262</v>
      </c>
      <c r="D17" s="5">
        <f t="shared" si="5"/>
        <v>13.480468790076152</v>
      </c>
      <c r="E17" s="5">
        <f t="shared" si="1"/>
        <v>12.867107460127688</v>
      </c>
      <c r="F17" s="5">
        <f t="shared" si="2"/>
        <v>0.61336132994846437</v>
      </c>
    </row>
    <row r="18" spans="1:6" x14ac:dyDescent="0.25">
      <c r="A18" s="1">
        <f t="shared" si="3"/>
        <v>15</v>
      </c>
      <c r="B18" s="3">
        <f t="shared" si="4"/>
        <v>4.8498669465914378E-2</v>
      </c>
      <c r="C18" s="4">
        <f t="shared" si="0"/>
        <v>0.59690235832426697</v>
      </c>
      <c r="D18" s="5">
        <f t="shared" si="5"/>
        <v>13.68159536235377</v>
      </c>
      <c r="E18" s="5">
        <f t="shared" si="1"/>
        <v>13.059082773366674</v>
      </c>
      <c r="F18" s="5">
        <f t="shared" si="2"/>
        <v>0.62251258898709594</v>
      </c>
    </row>
    <row r="19" spans="1:6" x14ac:dyDescent="0.25">
      <c r="A19" s="1">
        <f t="shared" si="3"/>
        <v>16</v>
      </c>
      <c r="B19" s="3">
        <f t="shared" si="4"/>
        <v>5.0952702140889643E-2</v>
      </c>
      <c r="C19" s="4">
        <f t="shared" si="0"/>
        <v>0.60521288797365658</v>
      </c>
      <c r="D19" s="5">
        <f t="shared" si="5"/>
        <v>13.885722712920783</v>
      </c>
      <c r="E19" s="5">
        <f t="shared" si="1"/>
        <v>13.253922329482888</v>
      </c>
      <c r="F19" s="5">
        <f t="shared" si="2"/>
        <v>0.63180038343789491</v>
      </c>
    </row>
    <row r="20" spans="1:6" x14ac:dyDescent="0.25">
      <c r="A20" s="1">
        <f t="shared" si="3"/>
        <v>17</v>
      </c>
      <c r="B20" s="3">
        <f t="shared" si="4"/>
        <v>5.3530908869218657E-2</v>
      </c>
      <c r="C20" s="4">
        <f t="shared" si="0"/>
        <v>0.61363912315191571</v>
      </c>
      <c r="D20" s="5">
        <f t="shared" si="5"/>
        <v>14.092895612939154</v>
      </c>
      <c r="E20" s="5">
        <f t="shared" si="1"/>
        <v>13.451668862550422</v>
      </c>
      <c r="F20" s="5">
        <f t="shared" si="2"/>
        <v>0.64122675038873211</v>
      </c>
    </row>
    <row r="21" spans="1:6" x14ac:dyDescent="0.25">
      <c r="A21" s="1">
        <f t="shared" si="3"/>
        <v>18</v>
      </c>
      <c r="B21" s="3">
        <f t="shared" si="4"/>
        <v>5.6239572858001123E-2</v>
      </c>
      <c r="C21" s="4">
        <f t="shared" si="0"/>
        <v>0.62218267479961986</v>
      </c>
      <c r="D21" s="5">
        <f t="shared" si="5"/>
        <v>14.303159501549862</v>
      </c>
      <c r="E21" s="5">
        <f t="shared" si="1"/>
        <v>13.652365744229343</v>
      </c>
      <c r="F21" s="5">
        <f t="shared" si="2"/>
        <v>0.65079375732051936</v>
      </c>
    </row>
    <row r="22" spans="1:6" x14ac:dyDescent="0.25">
      <c r="A22" s="1">
        <f t="shared" si="3"/>
        <v>19</v>
      </c>
      <c r="B22" s="3">
        <f t="shared" si="4"/>
        <v>5.9085295244615976E-2</v>
      </c>
      <c r="C22" s="4">
        <f t="shared" si="0"/>
        <v>0.63084517628608539</v>
      </c>
      <c r="D22" s="5">
        <f t="shared" si="5"/>
        <v>14.516560495839059</v>
      </c>
      <c r="E22" s="5">
        <f t="shared" si="1"/>
        <v>13.856056993278381</v>
      </c>
      <c r="F22" s="5">
        <f t="shared" si="2"/>
        <v>0.6605035025606778</v>
      </c>
    </row>
    <row r="23" spans="1:6" x14ac:dyDescent="0.25">
      <c r="A23" s="1">
        <f t="shared" si="3"/>
        <v>20</v>
      </c>
      <c r="B23" s="3">
        <f t="shared" si="4"/>
        <v>6.2075011183993542E-2</v>
      </c>
      <c r="C23" s="4">
        <f t="shared" si="0"/>
        <v>0.63962828372164338</v>
      </c>
      <c r="D23" s="5">
        <f t="shared" si="5"/>
        <v>14.733145400952901</v>
      </c>
      <c r="E23" s="5">
        <f t="shared" si="1"/>
        <v>14.062787285209545</v>
      </c>
      <c r="F23" s="5">
        <f t="shared" si="2"/>
        <v>0.67035811574335646</v>
      </c>
    </row>
    <row r="24" spans="1:6" x14ac:dyDescent="0.25">
      <c r="A24" s="1">
        <f t="shared" si="3"/>
        <v>21</v>
      </c>
      <c r="B24" s="3">
        <f t="shared" si="4"/>
        <v>6.5216006749903618E-2</v>
      </c>
      <c r="C24" s="4">
        <f t="shared" si="0"/>
        <v>0.6485336762742544</v>
      </c>
      <c r="D24" s="5">
        <f t="shared" si="5"/>
        <v>14.952961720363309</v>
      </c>
      <c r="E24" s="5">
        <f t="shared" si="1"/>
        <v>14.272601962086778</v>
      </c>
      <c r="F24" s="5">
        <f t="shared" si="2"/>
        <v>0.68035975827653061</v>
      </c>
    </row>
    <row r="25" spans="1:6" x14ac:dyDescent="0.25">
      <c r="A25" s="1">
        <f t="shared" si="3"/>
        <v>22</v>
      </c>
      <c r="B25" s="3">
        <f t="shared" si="4"/>
        <v>6.8515936691448745E-2</v>
      </c>
      <c r="C25" s="4">
        <f t="shared" si="0"/>
        <v>0.6575630564905357</v>
      </c>
      <c r="D25" s="5">
        <f t="shared" si="5"/>
        <v>15.176057666286869</v>
      </c>
      <c r="E25" s="5">
        <f t="shared" si="1"/>
        <v>14.485547042470817</v>
      </c>
      <c r="F25" s="5">
        <f t="shared" si="2"/>
        <v>0.69051062381605277</v>
      </c>
    </row>
    <row r="26" spans="1:6" x14ac:dyDescent="0.25">
      <c r="A26" s="1">
        <f t="shared" si="3"/>
        <v>23</v>
      </c>
      <c r="B26" s="3">
        <f t="shared" si="4"/>
        <v>7.1982843088036055E-2</v>
      </c>
      <c r="C26" s="4">
        <f t="shared" si="0"/>
        <v>0.66671815062125639</v>
      </c>
      <c r="D26" s="5">
        <f t="shared" si="5"/>
        <v>15.402482170259217</v>
      </c>
      <c r="E26" s="5">
        <f t="shared" si="1"/>
        <v>14.701669231512422</v>
      </c>
      <c r="F26" s="5">
        <f t="shared" si="2"/>
        <v>0.70081293874679496</v>
      </c>
    </row>
    <row r="27" spans="1:6" x14ac:dyDescent="0.25">
      <c r="A27" s="1">
        <f t="shared" si="3"/>
        <v>24</v>
      </c>
      <c r="B27" s="3">
        <f t="shared" si="4"/>
        <v>7.5625174948290672E-2</v>
      </c>
      <c r="C27" s="4">
        <f t="shared" si="0"/>
        <v>0.67600070895136455</v>
      </c>
      <c r="D27" s="5">
        <f t="shared" si="5"/>
        <v>15.632284893867158</v>
      </c>
      <c r="E27" s="5">
        <f t="shared" si="1"/>
        <v>14.921015931196203</v>
      </c>
      <c r="F27" s="5">
        <f t="shared" si="2"/>
        <v>0.71126896267095496</v>
      </c>
    </row>
    <row r="28" spans="1:6" x14ac:dyDescent="0.25">
      <c r="A28" s="1">
        <f t="shared" si="3"/>
        <v>25</v>
      </c>
      <c r="B28" s="3">
        <f t="shared" si="4"/>
        <v>7.9451808800674179E-2</v>
      </c>
      <c r="C28" s="4">
        <f t="shared" si="0"/>
        <v>0.68541250613461013</v>
      </c>
      <c r="D28" s="5">
        <f t="shared" si="5"/>
        <v>15.865516239640922</v>
      </c>
      <c r="E28" s="5">
        <f t="shared" si="1"/>
        <v>15.14363525073726</v>
      </c>
      <c r="F28" s="5">
        <f t="shared" si="2"/>
        <v>0.7218809889036617</v>
      </c>
    </row>
    <row r="29" spans="1:6" x14ac:dyDescent="0.25">
      <c r="A29" s="1">
        <f t="shared" si="3"/>
        <v>26</v>
      </c>
      <c r="B29" s="3">
        <f t="shared" si="4"/>
        <v>8.3472070325988287E-2</v>
      </c>
      <c r="C29" s="4">
        <f t="shared" si="0"/>
        <v>0.69495534153282379</v>
      </c>
      <c r="D29" s="5">
        <f t="shared" si="5"/>
        <v>16.102227362108927</v>
      </c>
      <c r="E29" s="5">
        <f t="shared" si="1"/>
        <v>15.369576017132971</v>
      </c>
      <c r="F29" s="5">
        <f t="shared" si="2"/>
        <v>0.73265134497595596</v>
      </c>
    </row>
    <row r="30" spans="1:6" x14ac:dyDescent="0.25">
      <c r="A30" s="1">
        <f t="shared" si="3"/>
        <v>27</v>
      </c>
      <c r="B30" s="3">
        <f t="shared" si="4"/>
        <v>8.7695757084483295E-2</v>
      </c>
      <c r="C30" s="4">
        <f t="shared" si="0"/>
        <v>0.70463103955992512</v>
      </c>
      <c r="D30" s="5">
        <f t="shared" si="5"/>
        <v>16.342470179017486</v>
      </c>
      <c r="E30" s="5">
        <f t="shared" si="1"/>
        <v>15.59888778587219</v>
      </c>
      <c r="F30" s="5">
        <f t="shared" si="2"/>
        <v>0.74358239314529584</v>
      </c>
    </row>
    <row r="31" spans="1:6" x14ac:dyDescent="0.25">
      <c r="A31" s="1">
        <f t="shared" si="3"/>
        <v>28</v>
      </c>
      <c r="B31" s="3">
        <f t="shared" si="4"/>
        <v>9.2133162392958143E-2</v>
      </c>
      <c r="C31" s="4">
        <f t="shared" si="0"/>
        <v>0.71444145003071402</v>
      </c>
      <c r="D31" s="5">
        <f t="shared" si="5"/>
        <v>16.586297382717898</v>
      </c>
      <c r="E31" s="5">
        <f t="shared" si="1"/>
        <v>15.831620851804233</v>
      </c>
      <c r="F31" s="5">
        <f t="shared" si="2"/>
        <v>0.75467653091366493</v>
      </c>
    </row>
    <row r="32" spans="1:6" x14ac:dyDescent="0.25">
      <c r="A32" s="1">
        <f t="shared" si="3"/>
        <v>29</v>
      </c>
      <c r="B32" s="3">
        <f t="shared" si="4"/>
        <v>9.6795100410041829E-2</v>
      </c>
      <c r="C32" s="4">
        <f t="shared" si="0"/>
        <v>0.72438844851452244</v>
      </c>
      <c r="D32" s="5">
        <f t="shared" si="5"/>
        <v>16.833762451723441</v>
      </c>
      <c r="E32" s="5">
        <f t="shared" si="1"/>
        <v>16.067826260170026</v>
      </c>
      <c r="F32" s="5">
        <f t="shared" si="2"/>
        <v>0.76593619155341486</v>
      </c>
    </row>
    <row r="33" spans="1:6" x14ac:dyDescent="0.25">
      <c r="A33" s="1">
        <f t="shared" si="3"/>
        <v>30</v>
      </c>
      <c r="B33" s="3">
        <f t="shared" si="4"/>
        <v>0.10169293249078995</v>
      </c>
      <c r="C33" s="4">
        <f t="shared" si="0"/>
        <v>0.73447393669378824</v>
      </c>
      <c r="D33" s="5">
        <f t="shared" si="5"/>
        <v>17.084919662438786</v>
      </c>
      <c r="E33" s="5">
        <f t="shared" si="1"/>
        <v>16.307555817797823</v>
      </c>
      <c r="F33" s="5">
        <f t="shared" si="2"/>
        <v>0.77736384464096275</v>
      </c>
    </row>
    <row r="34" spans="1:6" x14ac:dyDescent="0.25">
      <c r="A34" s="1">
        <f t="shared" si="3"/>
        <v>31</v>
      </c>
      <c r="B34" s="3">
        <f t="shared" si="4"/>
        <v>0.10683859487482392</v>
      </c>
      <c r="C34" s="4">
        <f t="shared" si="0"/>
        <v>0.74469984272762213</v>
      </c>
      <c r="D34" s="5">
        <f t="shared" si="5"/>
        <v>17.339824101064423</v>
      </c>
      <c r="E34" s="5">
        <f t="shared" si="1"/>
        <v>16.550862104465992</v>
      </c>
      <c r="F34" s="5">
        <f t="shared" si="2"/>
        <v>0.78896199659843091</v>
      </c>
    </row>
    <row r="35" spans="1:6" x14ac:dyDescent="0.25">
      <c r="A35" s="1">
        <f t="shared" si="3"/>
        <v>32</v>
      </c>
      <c r="B35" s="3">
        <f t="shared" si="4"/>
        <v>0.11224462777549001</v>
      </c>
      <c r="C35" s="4">
        <f t="shared" si="0"/>
        <v>0.75506812162043502</v>
      </c>
      <c r="D35" s="5">
        <f t="shared" si="5"/>
        <v>17.598531675678689</v>
      </c>
      <c r="E35" s="5">
        <f t="shared" si="1"/>
        <v>16.797798484435308</v>
      </c>
      <c r="F35" s="5">
        <f t="shared" si="2"/>
        <v>0.80073319124338127</v>
      </c>
    </row>
    <row r="36" spans="1:6" x14ac:dyDescent="0.25">
      <c r="A36" s="1">
        <f t="shared" si="3"/>
        <v>33</v>
      </c>
      <c r="B36" s="3">
        <f t="shared" si="4"/>
        <v>0.1179242059409298</v>
      </c>
      <c r="C36" s="4">
        <f t="shared" si="0"/>
        <v>0.76558075559569994</v>
      </c>
      <c r="D36" s="5">
        <f t="shared" si="5"/>
        <v>17.861099128500062</v>
      </c>
      <c r="E36" s="5">
        <f t="shared" si="1"/>
        <v>17.048419118153308</v>
      </c>
      <c r="F36" s="5">
        <f t="shared" si="2"/>
        <v>0.81268001034675308</v>
      </c>
    </row>
    <row r="37" spans="1:6" x14ac:dyDescent="0.25">
      <c r="A37" s="1">
        <f t="shared" si="3"/>
        <v>34</v>
      </c>
      <c r="B37" s="3">
        <f t="shared" si="4"/>
        <v>0.12389117076154084</v>
      </c>
      <c r="C37" s="4">
        <f t="shared" si="0"/>
        <v>0.77623975447491678</v>
      </c>
      <c r="D37" s="5">
        <f t="shared" si="5"/>
        <v>18.127584048332412</v>
      </c>
      <c r="E37" s="5">
        <f t="shared" si="1"/>
        <v>17.30277897413329</v>
      </c>
      <c r="F37" s="5">
        <f t="shared" si="2"/>
        <v>0.82480507419912286</v>
      </c>
    </row>
    <row r="38" spans="1:6" x14ac:dyDescent="0.25">
      <c r="A38" s="1">
        <f t="shared" si="3"/>
        <v>35</v>
      </c>
      <c r="B38" s="3">
        <f t="shared" si="4"/>
        <v>0.1301600640020748</v>
      </c>
      <c r="C38" s="4">
        <f t="shared" si="0"/>
        <v>0.78704715606185138</v>
      </c>
      <c r="D38" s="5">
        <f t="shared" si="5"/>
        <v>18.398044883195926</v>
      </c>
      <c r="E38" s="5">
        <f t="shared" si="1"/>
        <v>17.560933841010513</v>
      </c>
      <c r="F38" s="5">
        <f t="shared" si="2"/>
        <v>0.83711104218541266</v>
      </c>
    </row>
    <row r="39" spans="1:6" x14ac:dyDescent="0.25">
      <c r="A39" s="1">
        <f t="shared" si="3"/>
        <v>36</v>
      </c>
      <c r="B39" s="3">
        <f t="shared" si="4"/>
        <v>0.13674616324057978</v>
      </c>
      <c r="C39" s="4">
        <f t="shared" si="0"/>
        <v>0.79800502653212768</v>
      </c>
      <c r="D39" s="5">
        <f t="shared" si="5"/>
        <v>18.672540953146477</v>
      </c>
      <c r="E39" s="5">
        <f t="shared" si="1"/>
        <v>17.822940339778313</v>
      </c>
      <c r="F39" s="5">
        <f t="shared" si="2"/>
        <v>0.84960061336816395</v>
      </c>
    </row>
    <row r="40" spans="1:6" x14ac:dyDescent="0.25">
      <c r="A40" s="1">
        <f t="shared" si="3"/>
        <v>37</v>
      </c>
      <c r="B40" s="3">
        <f t="shared" si="4"/>
        <v>0.14366551910055311</v>
      </c>
      <c r="C40" s="4">
        <f t="shared" si="0"/>
        <v>0.80911546082824159</v>
      </c>
      <c r="D40" s="5">
        <f t="shared" si="5"/>
        <v>18.951132463286278</v>
      </c>
      <c r="E40" s="5">
        <f t="shared" si="1"/>
        <v>18.088855936206752</v>
      </c>
      <c r="F40" s="5">
        <f t="shared" si="2"/>
        <v>0.86227652707952629</v>
      </c>
    </row>
    <row r="41" spans="1:6" x14ac:dyDescent="0.25">
      <c r="A41" s="1">
        <f t="shared" si="3"/>
        <v>38</v>
      </c>
      <c r="B41" s="3">
        <f t="shared" si="4"/>
        <v>0.15093499436704111</v>
      </c>
      <c r="C41" s="4">
        <f t="shared" si="0"/>
        <v>0.82038058306007555</v>
      </c>
      <c r="D41" s="5">
        <f t="shared" si="5"/>
        <v>19.233880516968636</v>
      </c>
      <c r="E41" s="5">
        <f t="shared" si="1"/>
        <v>18.358738953446565</v>
      </c>
      <c r="F41" s="5">
        <f t="shared" si="2"/>
        <v>0.87514156352207095</v>
      </c>
    </row>
    <row r="42" spans="1:6" x14ac:dyDescent="0.25">
      <c r="A42" s="1">
        <f t="shared" si="3"/>
        <v>39</v>
      </c>
      <c r="B42" s="3">
        <f t="shared" si="4"/>
        <v>0.15857230508201339</v>
      </c>
      <c r="C42" s="4">
        <f t="shared" si="0"/>
        <v>0.83180254691098821</v>
      </c>
      <c r="D42" s="5">
        <f t="shared" si="5"/>
        <v>19.52084712919973</v>
      </c>
      <c r="E42" s="5">
        <f t="shared" si="1"/>
        <v>18.632648584821144</v>
      </c>
      <c r="F42" s="5">
        <f t="shared" si="2"/>
        <v>0.88819854437858581</v>
      </c>
    </row>
    <row r="43" spans="1:6" x14ac:dyDescent="0.25">
      <c r="A43" s="1">
        <f t="shared" si="3"/>
        <v>40</v>
      </c>
      <c r="B43" s="3">
        <f t="shared" si="4"/>
        <v>0.16659606371916327</v>
      </c>
      <c r="C43" s="4">
        <f t="shared" si="0"/>
        <v>0.84338353604956051</v>
      </c>
      <c r="D43" s="5">
        <f t="shared" si="5"/>
        <v>19.812095240240321</v>
      </c>
      <c r="E43" s="5">
        <f t="shared" si="1"/>
        <v>18.910644906809388</v>
      </c>
      <c r="F43" s="5">
        <f t="shared" si="2"/>
        <v>0.90145033343093317</v>
      </c>
    </row>
    <row r="44" spans="1:6" x14ac:dyDescent="0.25">
      <c r="A44" s="1">
        <f t="shared" si="3"/>
        <v>41</v>
      </c>
      <c r="B44" s="3">
        <f t="shared" si="4"/>
        <v>0.17502582454335294</v>
      </c>
      <c r="C44" s="4">
        <f t="shared" si="0"/>
        <v>0.85512576454707179</v>
      </c>
      <c r="D44" s="5">
        <f t="shared" si="5"/>
        <v>20.10768872941042</v>
      </c>
      <c r="E44" s="5">
        <f t="shared" si="1"/>
        <v>19.192788892222246</v>
      </c>
      <c r="F44" s="5">
        <f t="shared" si="2"/>
        <v>0.91489983718817314</v>
      </c>
    </row>
    <row r="45" spans="1:6" x14ac:dyDescent="0.25">
      <c r="A45" s="1">
        <f t="shared" si="3"/>
        <v>42</v>
      </c>
      <c r="B45" s="3">
        <f t="shared" si="4"/>
        <v>0.18388213126524661</v>
      </c>
      <c r="C45" s="4">
        <f t="shared" si="0"/>
        <v>0.86703147730078955</v>
      </c>
      <c r="D45" s="5">
        <f t="shared" si="5"/>
        <v>20.407692429099914</v>
      </c>
      <c r="E45" s="5">
        <f t="shared" si="1"/>
        <v>19.479142423575869</v>
      </c>
      <c r="F45" s="5">
        <f t="shared" si="2"/>
        <v>0.92855000552404476</v>
      </c>
    </row>
    <row r="46" spans="1:6" x14ac:dyDescent="0.25">
      <c r="A46" s="1">
        <f t="shared" si="3"/>
        <v>43</v>
      </c>
      <c r="B46" s="3">
        <f t="shared" si="4"/>
        <v>0.19318656710726809</v>
      </c>
      <c r="C46" s="4">
        <f t="shared" si="0"/>
        <v>0.87910295046315245</v>
      </c>
      <c r="D46" s="5">
        <f t="shared" si="5"/>
        <v>20.712172138988219</v>
      </c>
      <c r="E46" s="5">
        <f t="shared" si="1"/>
        <v>19.769768306664254</v>
      </c>
      <c r="F46" s="5">
        <f t="shared" si="2"/>
        <v>0.94240383232396496</v>
      </c>
    </row>
    <row r="47" spans="1:6" x14ac:dyDescent="0.25">
      <c r="A47" s="1">
        <f t="shared" si="3"/>
        <v>44</v>
      </c>
      <c r="B47" s="3">
        <f t="shared" si="4"/>
        <v>0.20296180740289585</v>
      </c>
      <c r="C47" s="4">
        <f t="shared" si="0"/>
        <v>0.8913424918769276</v>
      </c>
      <c r="D47" s="5">
        <f t="shared" si="5"/>
        <v>21.0211946404761</v>
      </c>
      <c r="E47" s="5">
        <f t="shared" si="1"/>
        <v>20.064730284334438</v>
      </c>
      <c r="F47" s="5">
        <f t="shared" si="2"/>
        <v>0.95646435614166236</v>
      </c>
    </row>
    <row r="48" spans="1:6" x14ac:dyDescent="0.25">
      <c r="A48" s="1">
        <f t="shared" si="3"/>
        <v>45</v>
      </c>
      <c r="B48" s="3">
        <f t="shared" si="4"/>
        <v>0.21323167485748237</v>
      </c>
      <c r="C48" s="4">
        <f t="shared" si="0"/>
        <v>0.90375244151642975</v>
      </c>
      <c r="D48" s="5">
        <f t="shared" si="5"/>
        <v>21.334827711332807</v>
      </c>
      <c r="E48" s="5">
        <f t="shared" si="1"/>
        <v>20.364093050467165</v>
      </c>
      <c r="F48" s="5">
        <f t="shared" si="2"/>
        <v>0.97073466086564153</v>
      </c>
    </row>
    <row r="49" spans="1:6" x14ac:dyDescent="0.25">
      <c r="A49" s="1">
        <f t="shared" si="3"/>
        <v>46</v>
      </c>
      <c r="B49" s="3">
        <f t="shared" si="4"/>
        <v>0.22402119760527098</v>
      </c>
      <c r="C49" s="4">
        <f t="shared" si="0"/>
        <v>0.91633517193487857</v>
      </c>
      <c r="D49" s="5">
        <f t="shared" si="5"/>
        <v>21.653140140561735</v>
      </c>
      <c r="E49" s="5">
        <f t="shared" si="1"/>
        <v>20.667922264166176</v>
      </c>
      <c r="F49" s="5">
        <f t="shared" si="2"/>
        <v>0.98521787639555924</v>
      </c>
    </row>
    <row r="50" spans="1:6" x14ac:dyDescent="0.25">
      <c r="A50" s="1">
        <f t="shared" si="3"/>
        <v>47</v>
      </c>
      <c r="B50" s="3">
        <f t="shared" si="4"/>
        <v>0.23535667020409767</v>
      </c>
      <c r="C50" s="4">
        <f t="shared" si="0"/>
        <v>0.9290930887179889</v>
      </c>
      <c r="D50" s="5">
        <f t="shared" si="5"/>
        <v>21.976201743487891</v>
      </c>
      <c r="E50" s="5">
        <f t="shared" si="1"/>
        <v>20.976284564159194</v>
      </c>
      <c r="F50" s="5">
        <f t="shared" si="2"/>
        <v>0.99991717932869761</v>
      </c>
    </row>
    <row r="51" spans="1:6" x14ac:dyDescent="0.25">
      <c r="A51" s="1">
        <f t="shared" si="3"/>
        <v>48</v>
      </c>
      <c r="B51" s="3">
        <f t="shared" si="4"/>
        <v>0.247265717716425</v>
      </c>
      <c r="C51" s="4">
        <f t="shared" si="0"/>
        <v>0.94202863094387368</v>
      </c>
      <c r="D51" s="5">
        <f t="shared" si="5"/>
        <v>22.304083377070469</v>
      </c>
      <c r="E51" s="5">
        <f t="shared" si="1"/>
        <v>21.289247583413765</v>
      </c>
      <c r="F51" s="5">
        <f t="shared" si="2"/>
        <v>1.0148357936567045</v>
      </c>
    </row>
    <row r="52" spans="1:6" x14ac:dyDescent="0.25">
      <c r="A52" s="1">
        <f t="shared" si="3"/>
        <v>49</v>
      </c>
      <c r="B52" s="3">
        <f t="shared" si="4"/>
        <v>0.25977736303287607</v>
      </c>
      <c r="C52" s="4">
        <f t="shared" si="0"/>
        <v>0.95514427164935067</v>
      </c>
      <c r="D52" s="5">
        <f t="shared" si="5"/>
        <v>22.636856955443854</v>
      </c>
      <c r="E52" s="5">
        <f t="shared" si="1"/>
        <v>21.60687996397116</v>
      </c>
      <c r="F52" s="5">
        <f t="shared" si="2"/>
        <v>1.0299769914726937</v>
      </c>
    </row>
    <row r="53" spans="1:6" x14ac:dyDescent="0.25">
      <c r="A53" s="1">
        <f t="shared" si="3"/>
        <v>50</v>
      </c>
      <c r="B53" s="3">
        <f t="shared" si="4"/>
        <v>0.2729220976023396</v>
      </c>
      <c r="C53" s="4">
        <f t="shared" si="0"/>
        <v>0.96844251830274164</v>
      </c>
      <c r="D53" s="5">
        <f t="shared" si="5"/>
        <v>22.974595465690534</v>
      </c>
      <c r="E53" s="5">
        <f t="shared" si="1"/>
        <v>21.929251372001616</v>
      </c>
      <c r="F53" s="5">
        <f t="shared" si="2"/>
        <v>1.045344093688918</v>
      </c>
    </row>
    <row r="54" spans="1:6" x14ac:dyDescent="0.25">
      <c r="A54" s="1">
        <f t="shared" si="3"/>
        <v>51</v>
      </c>
      <c r="B54" s="3">
        <f t="shared" si="4"/>
        <v>0.28673195574101795</v>
      </c>
      <c r="C54" s="4">
        <f t="shared" si="0"/>
        <v>0.98192591328325241</v>
      </c>
      <c r="D54" s="5">
        <f t="shared" si="5"/>
        <v>23.317372983849317</v>
      </c>
      <c r="E54" s="5">
        <f t="shared" si="1"/>
        <v>22.256432513084174</v>
      </c>
      <c r="F54" s="5">
        <f t="shared" si="2"/>
        <v>1.0609404707651429</v>
      </c>
    </row>
    <row r="55" spans="1:6" x14ac:dyDescent="0.25">
      <c r="A55" s="1">
        <f t="shared" si="3"/>
        <v>52</v>
      </c>
      <c r="B55" s="3">
        <f t="shared" si="4"/>
        <v>0.30124059270151343</v>
      </c>
      <c r="C55" s="4">
        <f t="shared" si="0"/>
        <v>0.99559703436703162</v>
      </c>
      <c r="D55" s="5">
        <f t="shared" si="5"/>
        <v>23.665264691162402</v>
      </c>
      <c r="E55" s="5">
        <f t="shared" si="1"/>
        <v>22.588495147714514</v>
      </c>
      <c r="F55" s="5">
        <f t="shared" si="2"/>
        <v>1.0767695434478881</v>
      </c>
    </row>
    <row r="56" spans="1:6" x14ac:dyDescent="0.25">
      <c r="A56" s="1">
        <f t="shared" si="3"/>
        <v>53</v>
      </c>
      <c r="B56" s="3">
        <f t="shared" si="4"/>
        <v>0.31648336669221</v>
      </c>
      <c r="C56" s="4">
        <f t="shared" si="0"/>
        <v>1.0094584952199921</v>
      </c>
      <c r="D56" s="5">
        <f t="shared" si="5"/>
        <v>24.018346890564843</v>
      </c>
      <c r="E56" s="5">
        <f t="shared" si="1"/>
        <v>22.925512107044142</v>
      </c>
      <c r="F56" s="5">
        <f t="shared" si="2"/>
        <v>1.0928347835207006</v>
      </c>
    </row>
    <row r="57" spans="1:6" x14ac:dyDescent="0.25">
      <c r="A57" s="1">
        <f t="shared" si="3"/>
        <v>54</v>
      </c>
      <c r="B57" s="3">
        <f t="shared" si="4"/>
        <v>0.33249742504683583</v>
      </c>
      <c r="C57" s="4">
        <f t="shared" si="0"/>
        <v>1.0235129458974954</v>
      </c>
      <c r="D57" s="5">
        <f t="shared" si="5"/>
        <v>24.376697023420036</v>
      </c>
      <c r="E57" s="5">
        <f t="shared" si="1"/>
        <v>23.267557308854425</v>
      </c>
      <c r="F57" s="5">
        <f t="shared" si="2"/>
        <v>1.109139714565611</v>
      </c>
    </row>
    <row r="58" spans="1:6" x14ac:dyDescent="0.25">
      <c r="A58" s="1">
        <f t="shared" si="3"/>
        <v>55</v>
      </c>
      <c r="B58" s="3">
        <f t="shared" si="4"/>
        <v>0.34932179475420572</v>
      </c>
      <c r="C58" s="4">
        <f t="shared" si="0"/>
        <v>1.037763073350995</v>
      </c>
      <c r="D58" s="5">
        <f t="shared" si="5"/>
        <v>24.740393686504909</v>
      </c>
      <c r="E58" s="5">
        <f t="shared" si="1"/>
        <v>23.614705773768936</v>
      </c>
      <c r="F58" s="5">
        <f t="shared" si="2"/>
        <v>1.1256879127359731</v>
      </c>
    </row>
    <row r="59" spans="1:6" x14ac:dyDescent="0.25">
      <c r="A59" s="1">
        <f t="shared" si="3"/>
        <v>56</v>
      </c>
      <c r="B59" s="3">
        <f t="shared" si="4"/>
        <v>0.36699747756876849</v>
      </c>
      <c r="C59" s="4">
        <f t="shared" si="0"/>
        <v>1.0522116019417298</v>
      </c>
      <c r="D59" s="5">
        <f t="shared" si="5"/>
        <v>25.109516649248508</v>
      </c>
      <c r="E59" s="5">
        <f t="shared" si="1"/>
        <v>23.967033641707701</v>
      </c>
      <c r="F59" s="5">
        <f t="shared" si="2"/>
        <v>1.1424830075408074</v>
      </c>
    </row>
    <row r="60" spans="1:6" x14ac:dyDescent="0.25">
      <c r="A60" s="1">
        <f t="shared" si="3"/>
        <v>57</v>
      </c>
      <c r="B60" s="3">
        <f t="shared" si="4"/>
        <v>0.38556754993374814</v>
      </c>
      <c r="C60" s="4">
        <f t="shared" si="0"/>
        <v>1.0668612939615727</v>
      </c>
      <c r="D60" s="5">
        <f t="shared" si="5"/>
        <v>25.484146871227797</v>
      </c>
      <c r="E60" s="5">
        <f t="shared" si="1"/>
        <v>24.324618188586932</v>
      </c>
      <c r="F60" s="5">
        <f t="shared" si="2"/>
        <v>1.1595286826408646</v>
      </c>
    </row>
    <row r="61" spans="1:6" x14ac:dyDescent="0.25">
      <c r="A61" s="1">
        <f t="shared" si="3"/>
        <v>58</v>
      </c>
      <c r="B61" s="3">
        <f t="shared" si="4"/>
        <v>0.40507726796039578</v>
      </c>
      <c r="C61" s="4">
        <f t="shared" si="0"/>
        <v>1.0817149501611307</v>
      </c>
      <c r="D61" s="5">
        <f t="shared" si="5"/>
        <v>25.864366519924484</v>
      </c>
      <c r="E61" s="5">
        <f t="shared" si="1"/>
        <v>24.687537843267922</v>
      </c>
      <c r="F61" s="5">
        <f t="shared" si="2"/>
        <v>1.1768286766565623</v>
      </c>
    </row>
    <row r="62" spans="1:6" x14ac:dyDescent="0.25">
      <c r="A62" s="1">
        <f t="shared" si="3"/>
        <v>59</v>
      </c>
      <c r="B62" s="3">
        <f t="shared" si="4"/>
        <v>0.42557417771919182</v>
      </c>
      <c r="C62" s="4">
        <f t="shared" si="0"/>
        <v>1.0967754102851943</v>
      </c>
      <c r="D62" s="5">
        <f t="shared" si="5"/>
        <v>26.250258988746779</v>
      </c>
      <c r="E62" s="5">
        <f t="shared" si="1"/>
        <v>25.055872204758803</v>
      </c>
      <c r="F62" s="5">
        <f t="shared" si="2"/>
        <v>1.1943867839879765</v>
      </c>
    </row>
    <row r="63" spans="1:6" x14ac:dyDescent="0.25">
      <c r="A63" s="1">
        <f t="shared" si="3"/>
        <v>60</v>
      </c>
      <c r="B63" s="3">
        <f t="shared" si="4"/>
        <v>0.44710823111178294</v>
      </c>
      <c r="C63" s="4">
        <f t="shared" si="0"/>
        <v>1.1120455536156464</v>
      </c>
      <c r="D63" s="5">
        <f t="shared" si="5"/>
        <v>26.641908915320034</v>
      </c>
      <c r="E63" s="5">
        <f t="shared" si="1"/>
        <v>25.429702059672973</v>
      </c>
      <c r="F63" s="5">
        <f t="shared" si="2"/>
        <v>1.2122068556470609</v>
      </c>
    </row>
    <row r="64" spans="1:6" x14ac:dyDescent="0.25">
      <c r="A64" s="1">
        <f t="shared" si="3"/>
        <v>61</v>
      </c>
      <c r="B64" s="3">
        <f t="shared" si="4"/>
        <v>0.46973190760603917</v>
      </c>
      <c r="C64" s="4">
        <f t="shared" si="0"/>
        <v>1.1275282995219278</v>
      </c>
      <c r="D64" s="5">
        <f t="shared" si="5"/>
        <v>27.039402200050269</v>
      </c>
      <c r="E64" s="5">
        <f t="shared" si="1"/>
        <v>25.809109399947982</v>
      </c>
      <c r="F64" s="5">
        <f t="shared" si="2"/>
        <v>1.230292800102287</v>
      </c>
    </row>
    <row r="65" spans="1:6" x14ac:dyDescent="0.25">
      <c r="A65" s="1">
        <f t="shared" si="3"/>
        <v>62</v>
      </c>
      <c r="B65" s="3">
        <f t="shared" si="4"/>
        <v>0.49350034213090471</v>
      </c>
      <c r="C65" s="4">
        <f t="shared" si="0"/>
        <v>1.1432266080191653</v>
      </c>
      <c r="D65" s="5">
        <f t="shared" si="5"/>
        <v>27.442826024964688</v>
      </c>
      <c r="E65" s="5">
        <f t="shared" si="1"/>
        <v>26.194177440828796</v>
      </c>
      <c r="F65" s="5">
        <f t="shared" si="2"/>
        <v>1.2486485841358927</v>
      </c>
    </row>
    <row r="66" spans="1:6" x14ac:dyDescent="0.25">
      <c r="A66" s="1">
        <f t="shared" si="3"/>
        <v>63</v>
      </c>
      <c r="B66" s="3">
        <f t="shared" si="4"/>
        <v>0.51847145944272843</v>
      </c>
      <c r="C66" s="4">
        <f t="shared" si="0"/>
        <v>1.1591434803340726</v>
      </c>
      <c r="D66" s="5">
        <f t="shared" si="5"/>
        <v>27.852268872833257</v>
      </c>
      <c r="E66" s="5">
        <f t="shared" si="1"/>
        <v>26.584990639119344</v>
      </c>
      <c r="F66" s="5">
        <f t="shared" si="2"/>
        <v>1.2672782337139132</v>
      </c>
    </row>
    <row r="67" spans="1:6" x14ac:dyDescent="0.25">
      <c r="A67" s="1">
        <f t="shared" si="3"/>
        <v>64</v>
      </c>
      <c r="B67" s="3">
        <f t="shared" si="4"/>
        <v>0.54470611529053048</v>
      </c>
      <c r="C67" s="4">
        <f t="shared" si="0"/>
        <v>1.1752819594787303</v>
      </c>
      <c r="D67" s="5">
        <f t="shared" si="5"/>
        <v>28.267820546575596</v>
      </c>
      <c r="E67" s="5">
        <f t="shared" si="1"/>
        <v>26.981634711706405</v>
      </c>
      <c r="F67" s="5">
        <f t="shared" si="2"/>
        <v>1.2861858348691904</v>
      </c>
    </row>
    <row r="68" spans="1:6" x14ac:dyDescent="0.25">
      <c r="A68" s="1">
        <f t="shared" si="3"/>
        <v>65</v>
      </c>
      <c r="B68" s="3">
        <f t="shared" si="4"/>
        <v>0.57226824472423132</v>
      </c>
      <c r="C68" s="4">
        <f t="shared" si="0"/>
        <v>1.1916451308323517</v>
      </c>
      <c r="D68" s="5">
        <f t="shared" si="5"/>
        <v>28.689572188957417</v>
      </c>
      <c r="E68" s="5">
        <f t="shared" si="1"/>
        <v>27.384196654359855</v>
      </c>
      <c r="F68" s="5">
        <f t="shared" si="2"/>
        <v>1.3053755345975624</v>
      </c>
    </row>
    <row r="69" spans="1:6" x14ac:dyDescent="0.25">
      <c r="A69" s="1">
        <f t="shared" si="3"/>
        <v>66</v>
      </c>
      <c r="B69" s="3">
        <f t="shared" si="4"/>
        <v>0.60122501790727745</v>
      </c>
      <c r="C69" s="4">
        <f t="shared" ref="C69:C132" si="6">((B69/0.0000029546)^(1/3.57))/25.4</f>
        <v>1.2082361227311524</v>
      </c>
      <c r="D69" s="5">
        <f t="shared" si="5"/>
        <v>29.117616302580831</v>
      </c>
      <c r="E69" s="5">
        <f>(1-$E$2)*D69</f>
        <v>27.792764760813405</v>
      </c>
      <c r="F69" s="5">
        <f>D69-E69</f>
        <v>1.3248515417674263</v>
      </c>
    </row>
    <row r="70" spans="1:6" x14ac:dyDescent="0.25">
      <c r="A70" s="1">
        <f t="shared" ref="A70:A133" si="7">1+A69</f>
        <v>67</v>
      </c>
      <c r="B70" s="3">
        <f t="shared" ref="B70:B124" si="8">B69*(1+$D$2)</f>
        <v>0.63164700381338568</v>
      </c>
      <c r="C70" s="4">
        <f t="shared" si="6"/>
        <v>1.2250581070664297</v>
      </c>
      <c r="D70" s="5">
        <f>E69*1.0633</f>
        <v>29.55204677017289</v>
      </c>
      <c r="E70" s="5">
        <f>(1-$E$2)*D70</f>
        <v>28.207428642130022</v>
      </c>
      <c r="F70" s="5">
        <f>D70-E70</f>
        <v>1.3446181280428675</v>
      </c>
    </row>
    <row r="71" spans="1:6" x14ac:dyDescent="0.25">
      <c r="A71" s="1">
        <f t="shared" si="7"/>
        <v>68</v>
      </c>
      <c r="B71" s="3">
        <f t="shared" si="8"/>
        <v>0.66360834220634302</v>
      </c>
      <c r="C71" s="4">
        <f t="shared" si="6"/>
        <v>1.2421142998909684</v>
      </c>
      <c r="D71" s="5">
        <f>E70*1.0633</f>
        <v>29.99295887517685</v>
      </c>
      <c r="E71" s="5">
        <f>(1-$E$2)*D71</f>
        <v>28.628279246356303</v>
      </c>
      <c r="F71" s="5">
        <f>D71-E71</f>
        <v>1.3646796288205465</v>
      </c>
    </row>
    <row r="72" spans="1:6" x14ac:dyDescent="0.25">
      <c r="A72" s="1">
        <f t="shared" si="7"/>
        <v>69</v>
      </c>
      <c r="B72" s="3">
        <f t="shared" si="8"/>
        <v>0.69718692432198393</v>
      </c>
      <c r="C72" s="4">
        <f t="shared" si="6"/>
        <v>1.2594079620338929</v>
      </c>
      <c r="D72" s="5">
        <f>E71*1.0633</f>
        <v>30.440449322650654</v>
      </c>
      <c r="E72" s="5">
        <f>(1-$E$2)*D72</f>
        <v>29.05540887847005</v>
      </c>
      <c r="F72" s="5">
        <f>D72-E72</f>
        <v>1.3850404441806035</v>
      </c>
    </row>
    <row r="73" spans="1:6" x14ac:dyDescent="0.25">
      <c r="A73" s="1">
        <f t="shared" si="7"/>
        <v>70</v>
      </c>
      <c r="B73" s="3">
        <f t="shared" si="8"/>
        <v>0.73246458269267634</v>
      </c>
      <c r="C73" s="4">
        <f t="shared" si="6"/>
        <v>1.2769423997240754</v>
      </c>
      <c r="D73" s="5">
        <f>E72*1.0633</f>
        <v>30.894616260477203</v>
      </c>
      <c r="E73" s="5">
        <f>(1-$E$2)*D73</f>
        <v>29.488911220625493</v>
      </c>
      <c r="F73" s="5">
        <f>D73-E73</f>
        <v>1.4057050398517106</v>
      </c>
    </row>
    <row r="74" spans="1:6" x14ac:dyDescent="0.25">
      <c r="A74" s="1">
        <f t="shared" si="7"/>
        <v>71</v>
      </c>
      <c r="B74" s="3">
        <f t="shared" si="8"/>
        <v>0.7695272905769257</v>
      </c>
      <c r="C74" s="4">
        <f t="shared" si="6"/>
        <v>1.2947209652222285</v>
      </c>
      <c r="D74" s="5">
        <f>E73*1.0633</f>
        <v>31.355559300891084</v>
      </c>
      <c r="E74" s="5">
        <f>(1-$E$2)*D74</f>
        <v>29.92888135270054</v>
      </c>
      <c r="F74" s="5">
        <f>D74-E74</f>
        <v>1.4266779481905445</v>
      </c>
    </row>
    <row r="75" spans="1:6" x14ac:dyDescent="0.25">
      <c r="A75" s="1">
        <f t="shared" si="7"/>
        <v>72</v>
      </c>
      <c r="B75" s="3">
        <f t="shared" si="8"/>
        <v>0.8084653714801181</v>
      </c>
      <c r="C75" s="4">
        <f t="shared" si="6"/>
        <v>1.3127470574617912</v>
      </c>
      <c r="D75" s="5">
        <f>E74*1.0633</f>
        <v>31.823379542326482</v>
      </c>
      <c r="E75" s="5">
        <f>(1-$E$2)*D75</f>
        <v>30.375415773150628</v>
      </c>
      <c r="F75" s="5">
        <f>D75-E75</f>
        <v>1.4479637691758533</v>
      </c>
    </row>
    <row r="76" spans="1:6" x14ac:dyDescent="0.25">
      <c r="A76" s="1">
        <f t="shared" si="7"/>
        <v>73</v>
      </c>
      <c r="B76" s="3">
        <f t="shared" si="8"/>
        <v>0.84937371927701211</v>
      </c>
      <c r="C76" s="4">
        <f t="shared" si="6"/>
        <v>1.3310241226987467</v>
      </c>
      <c r="D76" s="5">
        <f>E75*1.0633</f>
        <v>32.298179591591058</v>
      </c>
      <c r="E76" s="5">
        <f>(1-$E$2)*D76</f>
        <v>30.828612420173666</v>
      </c>
      <c r="F76" s="5">
        <f>D76-E76</f>
        <v>1.4695671714173919</v>
      </c>
    </row>
    <row r="77" spans="1:6" x14ac:dyDescent="0.25">
      <c r="A77" s="1">
        <f t="shared" si="7"/>
        <v>74</v>
      </c>
      <c r="B77" s="3">
        <f t="shared" si="8"/>
        <v>0.89235202947242886</v>
      </c>
      <c r="C77" s="4">
        <f t="shared" si="6"/>
        <v>1.3495556551704806</v>
      </c>
      <c r="D77" s="5">
        <f>E76*1.0633</f>
        <v>32.780063586370659</v>
      </c>
      <c r="E77" s="5">
        <f>(1-$E$2)*D77</f>
        <v>31.288570693190795</v>
      </c>
      <c r="F77" s="5">
        <f>D77-E77</f>
        <v>1.4914928931798634</v>
      </c>
    </row>
    <row r="78" spans="1:6" x14ac:dyDescent="0.25">
      <c r="A78" s="1">
        <f t="shared" si="7"/>
        <v>75</v>
      </c>
      <c r="B78" s="3">
        <f t="shared" si="8"/>
        <v>0.93750504216373376</v>
      </c>
      <c r="C78" s="4">
        <f t="shared" si="6"/>
        <v>1.3683451977638157</v>
      </c>
      <c r="D78" s="5">
        <f>E77*1.0633</f>
        <v>33.269137218069773</v>
      </c>
      <c r="E78" s="5">
        <f>(1-$E$2)*D78</f>
        <v>31.755391474647599</v>
      </c>
      <c r="F78" s="5">
        <f>D78-E78</f>
        <v>1.5137457434221737</v>
      </c>
    </row>
    <row r="79" spans="1:6" x14ac:dyDescent="0.25">
      <c r="A79" s="1">
        <f t="shared" si="7"/>
        <v>76</v>
      </c>
      <c r="B79" s="3">
        <f t="shared" si="8"/>
        <v>0.98494279729721868</v>
      </c>
      <c r="C79" s="4">
        <f t="shared" si="6"/>
        <v>1.3873963426923441</v>
      </c>
      <c r="D79" s="5">
        <f>E78*1.0633</f>
        <v>33.76550775499279</v>
      </c>
      <c r="E79" s="5">
        <f>(1-$E$2)*D79</f>
        <v>32.229177152140615</v>
      </c>
      <c r="F79" s="5">
        <f>D79-E79</f>
        <v>1.5363306028521748</v>
      </c>
    </row>
    <row r="80" spans="1:6" x14ac:dyDescent="0.25">
      <c r="A80" s="1">
        <f t="shared" si="7"/>
        <v>77</v>
      </c>
      <c r="B80" s="3">
        <f t="shared" si="8"/>
        <v>1.034780902840458</v>
      </c>
      <c r="C80" s="4">
        <f t="shared" si="6"/>
        <v>1.4067127321831965</v>
      </c>
      <c r="D80" s="5">
        <f>E79*1.0633</f>
        <v>34.269284065871112</v>
      </c>
      <c r="E80" s="5">
        <f>(1-$E$2)*D80</f>
        <v>32.710031640873979</v>
      </c>
      <c r="F80" s="5">
        <f>D80-E80</f>
        <v>1.5592524249971333</v>
      </c>
    </row>
    <row r="81" spans="1:6" x14ac:dyDescent="0.25">
      <c r="A81" s="1">
        <f t="shared" si="7"/>
        <v>78</v>
      </c>
      <c r="B81" s="3">
        <f t="shared" si="8"/>
        <v>1.0871408165241851</v>
      </c>
      <c r="C81" s="4">
        <f t="shared" si="6"/>
        <v>1.4262980591733632</v>
      </c>
      <c r="D81" s="5">
        <f>E80*1.0633</f>
        <v>34.780576643741298</v>
      </c>
      <c r="E81" s="5">
        <f>(1-$E$2)*D81</f>
        <v>33.19806040645107</v>
      </c>
      <c r="F81" s="5">
        <f>D81-E81</f>
        <v>1.5825162372902284</v>
      </c>
    </row>
    <row r="82" spans="1:6" x14ac:dyDescent="0.25">
      <c r="A82" s="1">
        <f t="shared" si="7"/>
        <v>79</v>
      </c>
      <c r="B82" s="3">
        <f t="shared" si="8"/>
        <v>1.1421501418403088</v>
      </c>
      <c r="C82" s="4">
        <f t="shared" si="6"/>
        <v>1.4461560680157202</v>
      </c>
      <c r="D82" s="5">
        <f>E81*1.0633</f>
        <v>35.299497630179417</v>
      </c>
      <c r="E82" s="5">
        <f>(1-$E$2)*D82</f>
        <v>33.693370488006252</v>
      </c>
      <c r="F82" s="5">
        <f>D82-E82</f>
        <v>1.6061271421731647</v>
      </c>
    </row>
    <row r="83" spans="1:6" x14ac:dyDescent="0.25">
      <c r="A83" s="1">
        <f t="shared" si="7"/>
        <v>80</v>
      </c>
      <c r="B83" s="3">
        <f t="shared" si="8"/>
        <v>1.1999429390174283</v>
      </c>
      <c r="C83" s="4">
        <f t="shared" si="6"/>
        <v>1.4662905551948784</v>
      </c>
      <c r="D83" s="5">
        <f>E82*1.0633</f>
        <v>35.826160839897042</v>
      </c>
      <c r="E83" s="5">
        <f>(1-$E$2)*D83</f>
        <v>34.196070521681726</v>
      </c>
      <c r="F83" s="5">
        <f>D83-E83</f>
        <v>1.6300903182153164</v>
      </c>
    </row>
    <row r="84" spans="1:6" x14ac:dyDescent="0.25">
      <c r="A84" s="1">
        <f t="shared" si="7"/>
        <v>81</v>
      </c>
      <c r="B84" s="3">
        <f t="shared" si="8"/>
        <v>1.2606600517317101</v>
      </c>
      <c r="C84" s="4">
        <f t="shared" si="6"/>
        <v>1.4867053700530017</v>
      </c>
      <c r="D84" s="5">
        <f>E83*1.0633</f>
        <v>36.360681785704173</v>
      </c>
      <c r="E84" s="5">
        <f>(1-$E$2)*D84</f>
        <v>34.706270764454636</v>
      </c>
      <c r="F84" s="5">
        <f>D84-E84</f>
        <v>1.6544110212495369</v>
      </c>
    </row>
    <row r="85" spans="1:6" x14ac:dyDescent="0.25">
      <c r="A85" s="1">
        <f t="shared" si="7"/>
        <v>82</v>
      </c>
      <c r="B85" s="3">
        <f t="shared" si="8"/>
        <v>1.3244494503493347</v>
      </c>
      <c r="C85" s="4">
        <f t="shared" si="6"/>
        <v>1.5074044155257289</v>
      </c>
      <c r="D85" s="5">
        <f>E84*1.0633</f>
        <v>36.903177703844612</v>
      </c>
      <c r="E85" s="5">
        <f>(1-$E$2)*D85</f>
        <v>35.224083118319683</v>
      </c>
      <c r="F85" s="5">
        <f>D85-E85</f>
        <v>1.6790945855249291</v>
      </c>
    </row>
    <row r="86" spans="1:6" x14ac:dyDescent="0.25">
      <c r="A86" s="1">
        <f t="shared" si="7"/>
        <v>83</v>
      </c>
      <c r="B86" s="3">
        <f t="shared" si="8"/>
        <v>1.3914665925370111</v>
      </c>
      <c r="C86" s="4">
        <f t="shared" si="6"/>
        <v>1.528391648888346</v>
      </c>
      <c r="D86" s="5">
        <f>E85*1.0633</f>
        <v>37.453767579709314</v>
      </c>
      <c r="E86" s="5">
        <f>(1-$E$2)*D86</f>
        <v>35.749621154832539</v>
      </c>
      <c r="F86" s="5">
        <f>D86-E86</f>
        <v>1.7041464248767753</v>
      </c>
    </row>
    <row r="87" spans="1:6" x14ac:dyDescent="0.25">
      <c r="A87" s="1">
        <f t="shared" si="7"/>
        <v>84</v>
      </c>
      <c r="B87" s="3">
        <f t="shared" si="8"/>
        <v>1.4618748021193839</v>
      </c>
      <c r="C87" s="4">
        <f t="shared" si="6"/>
        <v>1.5496710825123385</v>
      </c>
      <c r="D87" s="5">
        <f>E86*1.0633</f>
        <v>38.012572173933435</v>
      </c>
      <c r="E87" s="5">
        <f>(1-$E$2)*D87</f>
        <v>36.283000140019467</v>
      </c>
      <c r="F87" s="5">
        <f>D87-E87</f>
        <v>1.7295720339139677</v>
      </c>
    </row>
    <row r="88" spans="1:6" x14ac:dyDescent="0.25">
      <c r="A88" s="1">
        <f t="shared" si="7"/>
        <v>85</v>
      </c>
      <c r="B88" s="3">
        <f t="shared" si="8"/>
        <v>1.5358456671066247</v>
      </c>
      <c r="C88" s="4">
        <f t="shared" si="6"/>
        <v>1.5712467846324907</v>
      </c>
      <c r="D88" s="5">
        <f>E87*1.0633</f>
        <v>38.5797140488827</v>
      </c>
      <c r="E88" s="5">
        <f>(1-$E$2)*D88</f>
        <v>36.824337059658539</v>
      </c>
      <c r="F88" s="5">
        <f>D88-E88</f>
        <v>1.7553769892241604</v>
      </c>
    </row>
    <row r="89" spans="1:6" x14ac:dyDescent="0.25">
      <c r="A89" s="1">
        <f t="shared" si="7"/>
        <v>86</v>
      </c>
      <c r="B89" s="3">
        <f t="shared" si="8"/>
        <v>1.6135594578622199</v>
      </c>
      <c r="C89" s="4">
        <f t="shared" si="6"/>
        <v>1.5931228801246493</v>
      </c>
      <c r="D89" s="5">
        <f>E88*1.0633</f>
        <v>39.155317595534925</v>
      </c>
      <c r="E89" s="5">
        <f>(1-$E$2)*D89</f>
        <v>37.373750644938085</v>
      </c>
      <c r="F89" s="5">
        <f>D89-E89</f>
        <v>1.7815669505968401</v>
      </c>
    </row>
    <row r="90" spans="1:6" x14ac:dyDescent="0.25">
      <c r="A90" s="1">
        <f t="shared" si="7"/>
        <v>87</v>
      </c>
      <c r="B90" s="3">
        <f t="shared" si="8"/>
        <v>1.6952055664300483</v>
      </c>
      <c r="C90" s="4">
        <f t="shared" si="6"/>
        <v>1.6153035512943288</v>
      </c>
      <c r="D90" s="5">
        <f>E89*1.0633</f>
        <v>39.739509060762664</v>
      </c>
      <c r="E90" s="5">
        <f>(1-$E$2)*D90</f>
        <v>37.931361398497963</v>
      </c>
      <c r="F90" s="5">
        <f>D90-E90</f>
        <v>1.8081476622647017</v>
      </c>
    </row>
    <row r="91" spans="1:6" x14ac:dyDescent="0.25">
      <c r="A91" s="1">
        <f t="shared" si="7"/>
        <v>88</v>
      </c>
      <c r="B91" s="3">
        <f t="shared" si="8"/>
        <v>1.7809829680914087</v>
      </c>
      <c r="C91" s="4">
        <f t="shared" si="6"/>
        <v>1.6377930386762889</v>
      </c>
      <c r="D91" s="5">
        <f>E90*1.0633</f>
        <v>40.332416575022883</v>
      </c>
      <c r="E91" s="5">
        <f>(1-$E$2)*D91</f>
        <v>38.497291620859343</v>
      </c>
      <c r="F91" s="5">
        <f>D91-E91</f>
        <v>1.8351249541635397</v>
      </c>
    </row>
    <row r="92" spans="1:6" x14ac:dyDescent="0.25">
      <c r="A92" s="1">
        <f t="shared" si="7"/>
        <v>89</v>
      </c>
      <c r="B92" s="3">
        <f t="shared" si="8"/>
        <v>1.8711007062768339</v>
      </c>
      <c r="C92" s="4">
        <f t="shared" si="6"/>
        <v>1.6605956418452463</v>
      </c>
      <c r="D92" s="5">
        <f>E91*1.0633</f>
        <v>40.934170180459738</v>
      </c>
      <c r="E92" s="5">
        <f>(1-$E$2)*D92</f>
        <v>39.071665437248818</v>
      </c>
      <c r="F92" s="5">
        <f>D92-E92</f>
        <v>1.8625047432109199</v>
      </c>
    </row>
    <row r="93" spans="1:6" x14ac:dyDescent="0.25">
      <c r="A93" s="1">
        <f t="shared" si="7"/>
        <v>90</v>
      </c>
      <c r="B93" s="3">
        <f t="shared" si="8"/>
        <v>1.9657784020144415</v>
      </c>
      <c r="C93" s="4">
        <f t="shared" si="6"/>
        <v>1.6837157202378763</v>
      </c>
      <c r="D93" s="5">
        <f>E92*1.0633</f>
        <v>41.544901859426666</v>
      </c>
      <c r="E93" s="5">
        <f>(1-$E$2)*D93</f>
        <v>39.654608824822752</v>
      </c>
      <c r="F93" s="5">
        <f>D93-E93</f>
        <v>1.8902930346039142</v>
      </c>
    </row>
    <row r="94" spans="1:6" x14ac:dyDescent="0.25">
      <c r="A94" s="1">
        <f t="shared" si="7"/>
        <v>91</v>
      </c>
      <c r="B94" s="3">
        <f t="shared" si="8"/>
        <v>2.0652467891563724</v>
      </c>
      <c r="C94" s="4">
        <f t="shared" si="6"/>
        <v>1.7071576939862505</v>
      </c>
      <c r="D94" s="5">
        <f>E93*1.0633</f>
        <v>42.164745563434032</v>
      </c>
      <c r="E94" s="5">
        <f>(1-$E$2)*D94</f>
        <v>40.246249640297783</v>
      </c>
      <c r="F94" s="5">
        <f>D94-E94</f>
        <v>1.9184959231362484</v>
      </c>
    </row>
    <row r="95" spans="1:6" x14ac:dyDescent="0.25">
      <c r="A95" s="1">
        <f t="shared" si="7"/>
        <v>92</v>
      </c>
      <c r="B95" s="3">
        <f t="shared" si="8"/>
        <v>2.169748276687685</v>
      </c>
      <c r="C95" s="4">
        <f t="shared" si="6"/>
        <v>1.7309260447628929</v>
      </c>
      <c r="D95" s="5">
        <f>E94*1.0633</f>
        <v>42.793837242528632</v>
      </c>
      <c r="E95" s="5">
        <f>(1-$E$2)*D95</f>
        <v>40.846717647993579</v>
      </c>
      <c r="F95" s="5">
        <f>D95-E95</f>
        <v>1.947119594535053</v>
      </c>
    </row>
    <row r="96" spans="1:6" x14ac:dyDescent="0.25">
      <c r="A96" s="1">
        <f t="shared" si="7"/>
        <v>93</v>
      </c>
      <c r="B96" s="3">
        <f t="shared" si="8"/>
        <v>2.2795375394880817</v>
      </c>
      <c r="C96" s="4">
        <f t="shared" si="6"/>
        <v>1.7550253166375873</v>
      </c>
      <c r="D96" s="5">
        <f>E95*1.0633</f>
        <v>43.432314875111565</v>
      </c>
      <c r="E96" s="5">
        <f>(1-$E$2)*D96</f>
        <v>41.456144548293992</v>
      </c>
      <c r="F96" s="5">
        <f>D96-E96</f>
        <v>1.9761703268175737</v>
      </c>
    </row>
    <row r="97" spans="1:6" x14ac:dyDescent="0.25">
      <c r="A97" s="1">
        <f t="shared" si="7"/>
        <v>94</v>
      </c>
      <c r="B97" s="3">
        <f t="shared" si="8"/>
        <v>2.3948821389861785</v>
      </c>
      <c r="C97" s="4">
        <f t="shared" si="6"/>
        <v>1.7794601169461206</v>
      </c>
      <c r="D97" s="5">
        <f>E96*1.0633</f>
        <v>44.080318498200995</v>
      </c>
      <c r="E97" s="5">
        <f>(1-$E$2)*D97</f>
        <v>42.074664006532849</v>
      </c>
      <c r="F97" s="5">
        <f>D97-E97</f>
        <v>2.005654491668146</v>
      </c>
    </row>
    <row r="98" spans="1:6" x14ac:dyDescent="0.25">
      <c r="A98" s="1">
        <f t="shared" si="7"/>
        <v>95</v>
      </c>
      <c r="B98" s="3">
        <f t="shared" si="8"/>
        <v>2.5160631752188789</v>
      </c>
      <c r="C98" s="4">
        <f t="shared" si="6"/>
        <v>1.8042351171711211</v>
      </c>
      <c r="D98" s="5">
        <f>E97*1.0633</f>
        <v>44.737990238146374</v>
      </c>
      <c r="E98" s="5">
        <f>(1-$E$2)*D98</f>
        <v>42.702411682310718</v>
      </c>
      <c r="F98" s="5">
        <f>D98-E98</f>
        <v>2.0355785558356558</v>
      </c>
    </row>
    <row r="99" spans="1:6" x14ac:dyDescent="0.25">
      <c r="A99" s="1">
        <f t="shared" si="7"/>
        <v>96</v>
      </c>
      <c r="B99" s="3">
        <f t="shared" si="8"/>
        <v>2.6433759718849541</v>
      </c>
      <c r="C99" s="4">
        <f t="shared" si="6"/>
        <v>1.8293550538351591</v>
      </c>
      <c r="D99" s="5">
        <f>E98*1.0633</f>
        <v>45.405474341800982</v>
      </c>
      <c r="E99" s="5">
        <f>(1-$E$2)*D99</f>
        <v>43.339525259249037</v>
      </c>
      <c r="F99" s="5">
        <f>D99-E99</f>
        <v>2.0659490825519455</v>
      </c>
    </row>
    <row r="100" spans="1:6" x14ac:dyDescent="0.25">
      <c r="A100" s="1">
        <f t="shared" si="7"/>
        <v>97</v>
      </c>
      <c r="B100" s="3">
        <f t="shared" si="8"/>
        <v>2.7771307960623326</v>
      </c>
      <c r="C100" s="4">
        <f t="shared" si="6"/>
        <v>1.8548247294062838</v>
      </c>
      <c r="D100" s="5">
        <f>E99*1.0633</f>
        <v>46.082917208159493</v>
      </c>
      <c r="E100" s="5">
        <f>(1-$E$2)*D100</f>
        <v>43.98614447518824</v>
      </c>
      <c r="F100" s="5">
        <f>D100-E100</f>
        <v>2.0967727329712531</v>
      </c>
    </row>
    <row r="101" spans="1:6" x14ac:dyDescent="0.25">
      <c r="A101" s="1">
        <f t="shared" si="7"/>
        <v>98</v>
      </c>
      <c r="B101" s="3">
        <f t="shared" si="8"/>
        <v>2.9176536143430867</v>
      </c>
      <c r="C101" s="4">
        <f t="shared" si="6"/>
        <v>1.8806490132161626</v>
      </c>
      <c r="D101" s="5">
        <f>E100*1.0633</f>
        <v>46.770467420467654</v>
      </c>
      <c r="E101" s="5">
        <f>(1-$E$2)*D101</f>
        <v>44.642411152836374</v>
      </c>
      <c r="F101" s="5">
        <f>D101-E101</f>
        <v>2.1280562676312798</v>
      </c>
    </row>
    <row r="102" spans="1:6" x14ac:dyDescent="0.25">
      <c r="A102" s="1">
        <f t="shared" si="7"/>
        <v>99</v>
      </c>
      <c r="B102" s="3">
        <f t="shared" si="8"/>
        <v>3.0652868872288468</v>
      </c>
      <c r="C102" s="4">
        <f t="shared" si="6"/>
        <v>1.9068328423910135</v>
      </c>
      <c r="D102" s="5">
        <f>E101*1.0633</f>
        <v>47.468275778810913</v>
      </c>
      <c r="E102" s="5">
        <f>(1-$E$2)*D102</f>
        <v>45.308469230875019</v>
      </c>
      <c r="F102" s="5">
        <f>D102-E102</f>
        <v>2.1598065479358937</v>
      </c>
    </row>
    <row r="103" spans="1:6" x14ac:dyDescent="0.25">
      <c r="A103" s="1">
        <f t="shared" si="7"/>
        <v>100</v>
      </c>
      <c r="B103" s="3">
        <f t="shared" si="8"/>
        <v>3.2203904037226265</v>
      </c>
      <c r="C103" s="4">
        <f t="shared" si="6"/>
        <v>1.9333812227954876</v>
      </c>
      <c r="D103" s="5">
        <f>E102*1.0633</f>
        <v>48.176495333189401</v>
      </c>
      <c r="E103" s="5">
        <f>(1-$E$2)*D103</f>
        <v>45.984464795529284</v>
      </c>
      <c r="F103" s="5">
        <f>D103-E103</f>
        <v>2.1920305376601164</v>
      </c>
    </row>
    <row r="104" spans="1:6" x14ac:dyDescent="0.25">
      <c r="A104" s="1">
        <f t="shared" si="7"/>
        <v>101</v>
      </c>
      <c r="B104" s="3">
        <f t="shared" si="8"/>
        <v>3.3833421581509913</v>
      </c>
      <c r="C104" s="4">
        <f t="shared" si="6"/>
        <v>1.9602992299897002</v>
      </c>
      <c r="D104" s="5">
        <f>E103*1.0633</f>
        <v>48.895281417086281</v>
      </c>
      <c r="E104" s="5">
        <f>(1-$E$2)*D104</f>
        <v>46.670546112608854</v>
      </c>
      <c r="F104" s="5">
        <f>D104-E104</f>
        <v>2.2247353044774272</v>
      </c>
    </row>
    <row r="105" spans="1:6" x14ac:dyDescent="0.25">
      <c r="A105" s="1">
        <f t="shared" si="7"/>
        <v>102</v>
      </c>
      <c r="B105" s="3">
        <f t="shared" si="8"/>
        <v>3.5545392713534314</v>
      </c>
      <c r="C105" s="4">
        <f t="shared" si="6"/>
        <v>1.987592010199585</v>
      </c>
      <c r="D105" s="5">
        <f>E104*1.0633</f>
        <v>49.62479168153699</v>
      </c>
      <c r="E105" s="5">
        <f>(1-$E$2)*D105</f>
        <v>47.366863660027057</v>
      </c>
      <c r="F105" s="5">
        <f>D105-E105</f>
        <v>2.2579280215099331</v>
      </c>
    </row>
    <row r="106" spans="1:6" x14ac:dyDescent="0.25">
      <c r="A106" s="1">
        <f t="shared" si="7"/>
        <v>103</v>
      </c>
      <c r="B106" s="3">
        <f t="shared" si="8"/>
        <v>3.734398958483915</v>
      </c>
      <c r="C106" s="4">
        <f t="shared" si="6"/>
        <v>2.0152647813007505</v>
      </c>
      <c r="D106" s="5">
        <f>E105*1.0633</f>
        <v>50.365186129706764</v>
      </c>
      <c r="E106" s="5">
        <f>(1-$E$2)*D106</f>
        <v>48.073570160805104</v>
      </c>
      <c r="F106" s="5">
        <f>D106-E106</f>
        <v>2.2916159689016595</v>
      </c>
    </row>
    <row r="107" spans="1:6" x14ac:dyDescent="0.25">
      <c r="A107" s="1">
        <f t="shared" si="7"/>
        <v>104</v>
      </c>
      <c r="B107" s="3">
        <f t="shared" si="8"/>
        <v>3.9233595457832009</v>
      </c>
      <c r="C107" s="4">
        <f t="shared" si="6"/>
        <v>2.0433228338160538</v>
      </c>
      <c r="D107" s="5">
        <f>E106*1.0633</f>
        <v>51.116627151984062</v>
      </c>
      <c r="E107" s="5">
        <f>(1-$E$2)*D107</f>
        <v>48.790820616568787</v>
      </c>
      <c r="F107" s="5">
        <f>D107-E107</f>
        <v>2.3258065354152748</v>
      </c>
    </row>
    <row r="108" spans="1:6" x14ac:dyDescent="0.25">
      <c r="A108" s="1">
        <f t="shared" si="7"/>
        <v>105</v>
      </c>
      <c r="B108" s="3">
        <f t="shared" si="8"/>
        <v>4.1218815387998307</v>
      </c>
      <c r="C108" s="4">
        <f t="shared" si="6"/>
        <v>2.0717715319270402</v>
      </c>
      <c r="D108" s="5">
        <f>E107*1.0633</f>
        <v>51.879279561597585</v>
      </c>
      <c r="E108" s="5">
        <f>(1-$E$2)*D108</f>
        <v>49.518772341544896</v>
      </c>
      <c r="F108" s="5">
        <f>D108-E108</f>
        <v>2.3605072200526891</v>
      </c>
    </row>
    <row r="109" spans="1:6" x14ac:dyDescent="0.25">
      <c r="A109" s="1">
        <f t="shared" si="7"/>
        <v>106</v>
      </c>
      <c r="B109" s="3">
        <f t="shared" si="8"/>
        <v>4.3304487446631024</v>
      </c>
      <c r="C109" s="4">
        <f t="shared" si="6"/>
        <v>2.1006163144994821</v>
      </c>
      <c r="D109" s="5">
        <f>E108*1.0633</f>
        <v>52.653310630764686</v>
      </c>
      <c r="E109" s="5">
        <f>(1-$E$2)*D109</f>
        <v>50.257584997064896</v>
      </c>
      <c r="F109" s="5">
        <f>D109-E109</f>
        <v>2.3957256336997901</v>
      </c>
    </row>
    <row r="110" spans="1:6" x14ac:dyDescent="0.25">
      <c r="A110" s="1">
        <f t="shared" si="7"/>
        <v>107</v>
      </c>
      <c r="B110" s="3">
        <f t="shared" si="8"/>
        <v>4.5495694511430553</v>
      </c>
      <c r="C110" s="4">
        <f t="shared" si="6"/>
        <v>2.1298626961231841</v>
      </c>
      <c r="D110" s="5">
        <f>E109*1.0633</f>
        <v>53.438890127379096</v>
      </c>
      <c r="E110" s="5">
        <f>(1-$E$2)*D110</f>
        <v>51.007420626583347</v>
      </c>
      <c r="F110" s="5">
        <f>D110-E110</f>
        <v>2.4314695007957496</v>
      </c>
    </row>
    <row r="111" spans="1:6" x14ac:dyDescent="0.25">
      <c r="A111" s="1">
        <f t="shared" si="7"/>
        <v>108</v>
      </c>
      <c r="B111" s="3">
        <f t="shared" si="8"/>
        <v>4.7797776653708937</v>
      </c>
      <c r="C111" s="4">
        <f t="shared" si="6"/>
        <v>2.1595162681662772</v>
      </c>
      <c r="D111" s="5">
        <f>E110*1.0633</f>
        <v>54.236190352246069</v>
      </c>
      <c r="E111" s="5">
        <f>(1-$E$2)*D111</f>
        <v>51.768443691218877</v>
      </c>
      <c r="F111" s="5">
        <f>D111-E111</f>
        <v>2.4677466610271921</v>
      </c>
    </row>
    <row r="112" spans="1:6" x14ac:dyDescent="0.25">
      <c r="A112" s="1">
        <f t="shared" si="7"/>
        <v>109</v>
      </c>
      <c r="B112" s="3">
        <f t="shared" si="8"/>
        <v>5.0216344152386609</v>
      </c>
      <c r="C112" s="4">
        <f t="shared" si="6"/>
        <v>2.1895826998441787</v>
      </c>
      <c r="D112" s="5">
        <f>E111*1.0633</f>
        <v>55.045386176873031</v>
      </c>
      <c r="E112" s="5">
        <f>(1-$E$2)*D112</f>
        <v>52.540821105825309</v>
      </c>
      <c r="F112" s="5">
        <f>D112-E112</f>
        <v>2.5045650710477219</v>
      </c>
    </row>
    <row r="113" spans="1:6" x14ac:dyDescent="0.25">
      <c r="A113" s="1">
        <f t="shared" si="7"/>
        <v>110</v>
      </c>
      <c r="B113" s="3">
        <f t="shared" si="8"/>
        <v>5.2757291166497371</v>
      </c>
      <c r="C113" s="4">
        <f t="shared" si="6"/>
        <v>2.2200677393034471</v>
      </c>
      <c r="D113" s="5">
        <f>E112*1.0633</f>
        <v>55.866655081824049</v>
      </c>
      <c r="E113" s="5">
        <f>(1-$E$2)*D113</f>
        <v>53.324722275601054</v>
      </c>
      <c r="F113" s="5">
        <f>D113-E113</f>
        <v>2.5419328062229951</v>
      </c>
    </row>
    <row r="114" spans="1:6" x14ac:dyDescent="0.25">
      <c r="A114" s="1">
        <f t="shared" si="7"/>
        <v>111</v>
      </c>
      <c r="B114" s="3">
        <f t="shared" si="8"/>
        <v>5.5426810099522132</v>
      </c>
      <c r="C114" s="4">
        <f t="shared" si="6"/>
        <v>2.2509772147207174</v>
      </c>
      <c r="D114" s="5">
        <f>E113*1.0633</f>
        <v>56.700177195646596</v>
      </c>
      <c r="E114" s="5">
        <f>(1-$E$2)*D114</f>
        <v>54.120319133244678</v>
      </c>
      <c r="F114" s="5">
        <f>D114-E114</f>
        <v>2.5798580624019181</v>
      </c>
    </row>
    <row r="115" spans="1:6" x14ac:dyDescent="0.25">
      <c r="A115" s="1">
        <f t="shared" si="7"/>
        <v>112</v>
      </c>
      <c r="B115" s="3">
        <f t="shared" si="8"/>
        <v>5.8231406690557952</v>
      </c>
      <c r="C115" s="4">
        <f t="shared" si="6"/>
        <v>2.2823170354169435</v>
      </c>
      <c r="D115" s="5">
        <f>E114*1.0633</f>
        <v>57.546135334379059</v>
      </c>
      <c r="E115" s="5">
        <f>(1-$E$2)*D115</f>
        <v>54.92778617666481</v>
      </c>
      <c r="F115" s="5">
        <f>D115-E115</f>
        <v>2.618349157714249</v>
      </c>
    </row>
    <row r="116" spans="1:6" x14ac:dyDescent="0.25">
      <c r="A116" s="1">
        <f t="shared" si="7"/>
        <v>113</v>
      </c>
      <c r="B116" s="3">
        <f t="shared" si="8"/>
        <v>6.1177915869100179</v>
      </c>
      <c r="C116" s="4">
        <f t="shared" si="6"/>
        <v>2.3140931929871495</v>
      </c>
      <c r="D116" s="5">
        <f>E115*1.0633</f>
        <v>58.404715041647691</v>
      </c>
      <c r="E116" s="5">
        <f>(1-$E$2)*D116</f>
        <v>55.747300507252724</v>
      </c>
      <c r="F116" s="5">
        <f>D116-E116</f>
        <v>2.6574145343949667</v>
      </c>
    </row>
    <row r="117" spans="1:6" x14ac:dyDescent="0.25">
      <c r="A117" s="1">
        <f t="shared" si="7"/>
        <v>114</v>
      </c>
      <c r="B117" s="3">
        <f t="shared" si="8"/>
        <v>6.4273518412076642</v>
      </c>
      <c r="C117" s="4">
        <f t="shared" si="6"/>
        <v>2.3463117624459136</v>
      </c>
      <c r="D117" s="5">
        <f>E116*1.0633</f>
        <v>59.276104629361818</v>
      </c>
      <c r="E117" s="5">
        <f>(1-$E$2)*D117</f>
        <v>56.579041868725859</v>
      </c>
      <c r="F117" s="5">
        <f>D117-E117</f>
        <v>2.6970627606359585</v>
      </c>
    </row>
    <row r="118" spans="1:6" x14ac:dyDescent="0.25">
      <c r="A118" s="1">
        <f t="shared" si="7"/>
        <v>115</v>
      </c>
      <c r="B118" s="3">
        <f t="shared" si="8"/>
        <v>6.7525758443727719</v>
      </c>
      <c r="C118" s="4">
        <f t="shared" si="6"/>
        <v>2.3789789033887967</v>
      </c>
      <c r="D118" s="5">
        <f>E117*1.0633</f>
        <v>60.160495219016198</v>
      </c>
      <c r="E118" s="5">
        <f>(1-$E$2)*D118</f>
        <v>57.423192686550962</v>
      </c>
      <c r="F118" s="5">
        <f>D118-E118</f>
        <v>2.737302532465236</v>
      </c>
    </row>
    <row r="119" spans="1:6" x14ac:dyDescent="0.25">
      <c r="A119" s="1">
        <f t="shared" si="7"/>
        <v>116</v>
      </c>
      <c r="B119" s="3">
        <f t="shared" si="8"/>
        <v>7.0942561820980341</v>
      </c>
      <c r="C119" s="4">
        <f t="shared" si="6"/>
        <v>2.4121008611699484</v>
      </c>
      <c r="D119" s="5">
        <f>E118*1.0633</f>
        <v>61.058080783609633</v>
      </c>
      <c r="E119" s="5">
        <f>(1-$E$2)*D119</f>
        <v>58.279938107955395</v>
      </c>
      <c r="F119" s="5">
        <f>D119-E119</f>
        <v>2.7781426756542373</v>
      </c>
    </row>
    <row r="120" spans="1:6" x14ac:dyDescent="0.25">
      <c r="A120" s="1">
        <f t="shared" si="7"/>
        <v>117</v>
      </c>
      <c r="B120" s="3">
        <f t="shared" si="8"/>
        <v>7.4532255449121942</v>
      </c>
      <c r="C120" s="4">
        <f t="shared" si="6"/>
        <v>2.445683968096092</v>
      </c>
      <c r="D120" s="5">
        <f>E119*1.0633</f>
        <v>61.969058190188967</v>
      </c>
      <c r="E120" s="5">
        <f>(1-$E$2)*D120</f>
        <v>59.149466042535373</v>
      </c>
      <c r="F120" s="5">
        <f>D120-E120</f>
        <v>2.8195921476535943</v>
      </c>
    </row>
    <row r="121" spans="1:6" x14ac:dyDescent="0.25">
      <c r="A121" s="1">
        <f t="shared" si="7"/>
        <v>118</v>
      </c>
      <c r="B121" s="3">
        <f t="shared" si="8"/>
        <v>7.8303587574847509</v>
      </c>
      <c r="C121" s="4">
        <f t="shared" si="6"/>
        <v>2.4797346446371584</v>
      </c>
      <c r="D121" s="5">
        <f>E120*1.0633</f>
        <v>62.893627243027858</v>
      </c>
      <c r="E121" s="5">
        <f>(1-$E$2)*D121</f>
        <v>60.031967203470089</v>
      </c>
      <c r="F121" s="5">
        <f>D121-E121</f>
        <v>2.8616600395577692</v>
      </c>
    </row>
    <row r="122" spans="1:6" x14ac:dyDescent="0.25">
      <c r="A122" s="1">
        <f t="shared" si="7"/>
        <v>119</v>
      </c>
      <c r="B122" s="3">
        <f t="shared" si="8"/>
        <v>8.2265749106134791</v>
      </c>
      <c r="C122" s="4">
        <f t="shared" si="6"/>
        <v>2.5142594006537538</v>
      </c>
      <c r="D122" s="5">
        <f>E121*1.0633</f>
        <v>63.831990727449742</v>
      </c>
      <c r="E122" s="5">
        <f>(1-$E$2)*D122</f>
        <v>60.927635149350778</v>
      </c>
      <c r="F122" s="5">
        <f>D122-E122</f>
        <v>2.9043555780989649</v>
      </c>
    </row>
    <row r="123" spans="1:6" x14ac:dyDescent="0.25">
      <c r="A123" s="1">
        <f t="shared" si="7"/>
        <v>120</v>
      </c>
      <c r="B123" s="3">
        <f t="shared" si="8"/>
        <v>8.6428396010905217</v>
      </c>
      <c r="C123" s="4">
        <f t="shared" si="6"/>
        <v>2.5492648366417257</v>
      </c>
      <c r="D123" s="5">
        <f>E122*1.0633</f>
        <v>64.784354454304676</v>
      </c>
      <c r="E123" s="5">
        <f>(1-$E$2)*D123</f>
        <v>61.836666326633811</v>
      </c>
      <c r="F123" s="5">
        <f>D123-E123</f>
        <v>2.9476881276708653</v>
      </c>
    </row>
    <row r="124" spans="1:6" x14ac:dyDescent="0.25">
      <c r="A124" s="1">
        <f t="shared" si="7"/>
        <v>121</v>
      </c>
      <c r="B124" s="3">
        <f t="shared" si="8"/>
        <v>9.080167284905702</v>
      </c>
      <c r="C124" s="4">
        <f t="shared" si="6"/>
        <v>2.5847576449940561</v>
      </c>
      <c r="D124" s="5">
        <f>E123*1.0633</f>
        <v>65.750927305109727</v>
      </c>
      <c r="E124" s="5">
        <f>(1-$E$2)*D124</f>
        <v>62.759260112727233</v>
      </c>
      <c r="F124" s="5">
        <f>D124-E124</f>
        <v>2.9916671923824936</v>
      </c>
    </row>
    <row r="125" spans="1:6" x14ac:dyDescent="0.25">
      <c r="A125" s="1">
        <f t="shared" si="7"/>
        <v>122</v>
      </c>
      <c r="B125" s="3">
        <f t="shared" ref="B125:B138" si="9">B124*(1+$D$2)</f>
        <v>9.5396237495219296</v>
      </c>
      <c r="C125" s="4">
        <f t="shared" si="6"/>
        <v>2.6207446112803248</v>
      </c>
      <c r="D125" s="5">
        <f t="shared" ref="D125:D138" si="10">E124*1.0633</f>
        <v>66.731921277862867</v>
      </c>
      <c r="E125" s="5">
        <f t="shared" ref="E125:E138" si="11">(1-$E$2)*D125</f>
        <v>63.695618859720106</v>
      </c>
      <c r="F125" s="5">
        <f t="shared" ref="F125:F138" si="12">D125-E125</f>
        <v>3.0363024181427605</v>
      </c>
    </row>
    <row r="126" spans="1:6" x14ac:dyDescent="0.25">
      <c r="A126" s="1">
        <f t="shared" si="7"/>
        <v>123</v>
      </c>
      <c r="B126" s="3">
        <f t="shared" si="9"/>
        <v>10.02232871124774</v>
      </c>
      <c r="C126" s="4">
        <f t="shared" si="6"/>
        <v>2.6572326155439847</v>
      </c>
      <c r="D126" s="5">
        <f t="shared" si="10"/>
        <v>67.727551533540378</v>
      </c>
      <c r="E126" s="5">
        <f t="shared" si="11"/>
        <v>64.645947938764294</v>
      </c>
      <c r="F126" s="5">
        <f t="shared" si="12"/>
        <v>3.0816035947760838</v>
      </c>
    </row>
    <row r="127" spans="1:6" x14ac:dyDescent="0.25">
      <c r="A127" s="1">
        <f t="shared" si="7"/>
        <v>124</v>
      </c>
      <c r="B127" s="3">
        <f t="shared" si="9"/>
        <v>10.529458544036876</v>
      </c>
      <c r="C127" s="4">
        <f t="shared" si="6"/>
        <v>2.6942286336176924</v>
      </c>
      <c r="D127" s="5">
        <f t="shared" si="10"/>
        <v>68.738036443288067</v>
      </c>
      <c r="E127" s="5">
        <f t="shared" si="11"/>
        <v>65.610455785118461</v>
      </c>
      <c r="F127" s="5">
        <f t="shared" si="12"/>
        <v>3.127580658169606</v>
      </c>
    </row>
    <row r="128" spans="1:6" x14ac:dyDescent="0.25">
      <c r="A128" s="1">
        <f t="shared" si="7"/>
        <v>125</v>
      </c>
      <c r="B128" s="3">
        <f t="shared" si="9"/>
        <v>11.062249146365142</v>
      </c>
      <c r="C128" s="4">
        <f t="shared" si="6"/>
        <v>2.7317397384569713</v>
      </c>
      <c r="D128" s="5">
        <f t="shared" si="10"/>
        <v>69.763597636316447</v>
      </c>
      <c r="E128" s="5">
        <f t="shared" si="11"/>
        <v>66.589353943864054</v>
      </c>
      <c r="F128" s="5">
        <f t="shared" si="12"/>
        <v>3.1742436924523929</v>
      </c>
    </row>
    <row r="129" spans="1:6" x14ac:dyDescent="0.25">
      <c r="A129" s="1">
        <f t="shared" si="7"/>
        <v>126</v>
      </c>
      <c r="B129" s="3">
        <f t="shared" si="9"/>
        <v>11.621998953171218</v>
      </c>
      <c r="C129" s="4">
        <f t="shared" si="6"/>
        <v>2.7697731014924201</v>
      </c>
      <c r="D129" s="5">
        <f t="shared" si="10"/>
        <v>70.804460048510649</v>
      </c>
      <c r="E129" s="5">
        <f t="shared" si="11"/>
        <v>67.582857116303416</v>
      </c>
      <c r="F129" s="5">
        <f t="shared" si="12"/>
        <v>3.221602932207233</v>
      </c>
    </row>
    <row r="130" spans="1:6" x14ac:dyDescent="0.25">
      <c r="A130" s="1">
        <f t="shared" si="7"/>
        <v>127</v>
      </c>
      <c r="B130" s="3">
        <f t="shared" si="9"/>
        <v>12.210072100201682</v>
      </c>
      <c r="C130" s="4">
        <f t="shared" si="6"/>
        <v>2.8083359940007622</v>
      </c>
      <c r="D130" s="5">
        <f t="shared" si="10"/>
        <v>71.860851971765413</v>
      </c>
      <c r="E130" s="5">
        <f t="shared" si="11"/>
        <v>68.591183207050094</v>
      </c>
      <c r="F130" s="5">
        <f t="shared" si="12"/>
        <v>3.2696687647153198</v>
      </c>
    </row>
    <row r="131" spans="1:6" x14ac:dyDescent="0.25">
      <c r="A131" s="1">
        <f t="shared" si="7"/>
        <v>128</v>
      </c>
      <c r="B131" s="3">
        <f t="shared" si="9"/>
        <v>12.827901748471886</v>
      </c>
      <c r="C131" s="4">
        <f t="shared" si="6"/>
        <v>2.8474357884949772</v>
      </c>
      <c r="D131" s="5">
        <f t="shared" si="10"/>
        <v>72.933005104056363</v>
      </c>
      <c r="E131" s="5">
        <f t="shared" si="11"/>
        <v>69.614553371821799</v>
      </c>
      <c r="F131" s="5">
        <f t="shared" si="12"/>
        <v>3.3184517322345641</v>
      </c>
    </row>
    <row r="132" spans="1:6" x14ac:dyDescent="0.25">
      <c r="A132" s="1">
        <f t="shared" si="7"/>
        <v>129</v>
      </c>
      <c r="B132" s="3">
        <f t="shared" si="9"/>
        <v>13.476993576944563</v>
      </c>
      <c r="C132" s="4">
        <f t="shared" si="6"/>
        <v>2.8870799601337924</v>
      </c>
      <c r="D132" s="5">
        <f t="shared" si="10"/>
        <v>74.021154600258114</v>
      </c>
      <c r="E132" s="5">
        <f t="shared" si="11"/>
        <v>70.653192065946371</v>
      </c>
      <c r="F132" s="5">
        <f t="shared" si="12"/>
        <v>3.3679625343117436</v>
      </c>
    </row>
    <row r="133" spans="1:6" x14ac:dyDescent="0.25">
      <c r="A133" s="1">
        <f t="shared" si="7"/>
        <v>130</v>
      </c>
      <c r="B133" s="3">
        <f t="shared" si="9"/>
        <v>14.158929451937958</v>
      </c>
      <c r="C133" s="4">
        <f t="shared" ref="C133:C138" si="13">((B133/0.0000029546)^(1/3.57))/25.4</f>
        <v>2.9272760881507907</v>
      </c>
      <c r="D133" s="5">
        <f t="shared" si="10"/>
        <v>75.12553912372077</v>
      </c>
      <c r="E133" s="5">
        <f t="shared" si="11"/>
        <v>71.707327093591473</v>
      </c>
      <c r="F133" s="5">
        <f t="shared" si="12"/>
        <v>3.4182120301292969</v>
      </c>
    </row>
    <row r="134" spans="1:6" x14ac:dyDescent="0.25">
      <c r="A134" s="1">
        <f t="shared" ref="A134:A138" si="14">1+A133</f>
        <v>131</v>
      </c>
      <c r="B134" s="3">
        <f t="shared" si="9"/>
        <v>14.875371282206018</v>
      </c>
      <c r="C134" s="4">
        <f t="shared" si="13"/>
        <v>2.9680318573034241</v>
      </c>
      <c r="D134" s="5">
        <f t="shared" si="10"/>
        <v>76.246400898615803</v>
      </c>
      <c r="E134" s="5">
        <f t="shared" si="11"/>
        <v>72.777189657728783</v>
      </c>
      <c r="F134" s="5">
        <f t="shared" si="12"/>
        <v>3.4692112408870202</v>
      </c>
    </row>
    <row r="135" spans="1:6" x14ac:dyDescent="0.25">
      <c r="A135" s="1">
        <f t="shared" si="14"/>
        <v>132</v>
      </c>
      <c r="B135" s="3">
        <f t="shared" si="9"/>
        <v>15.628065069085642</v>
      </c>
      <c r="C135" s="4">
        <f t="shared" si="13"/>
        <v>3.0093550593421958</v>
      </c>
      <c r="D135" s="5">
        <f t="shared" si="10"/>
        <v>77.383985763063009</v>
      </c>
      <c r="E135" s="5">
        <f t="shared" si="11"/>
        <v>73.863014410843647</v>
      </c>
      <c r="F135" s="5">
        <f t="shared" si="12"/>
        <v>3.5209713522193624</v>
      </c>
    </row>
    <row r="136" spans="1:6" x14ac:dyDescent="0.25">
      <c r="A136" s="1">
        <f t="shared" si="14"/>
        <v>133</v>
      </c>
      <c r="B136" s="3">
        <f t="shared" si="9"/>
        <v>16.418845161581373</v>
      </c>
      <c r="C136" s="4">
        <f t="shared" si="13"/>
        <v>3.0512535945002988</v>
      </c>
      <c r="D136" s="5">
        <f t="shared" si="10"/>
        <v>78.538543223050041</v>
      </c>
      <c r="E136" s="5">
        <f t="shared" si="11"/>
        <v>74.965039506401268</v>
      </c>
      <c r="F136" s="5">
        <f t="shared" si="12"/>
        <v>3.5735037166487729</v>
      </c>
    </row>
    <row r="137" spans="1:6" x14ac:dyDescent="0.25">
      <c r="A137" s="1">
        <f t="shared" si="14"/>
        <v>134</v>
      </c>
      <c r="B137" s="3">
        <f t="shared" si="9"/>
        <v>17.249638726757389</v>
      </c>
      <c r="C137" s="4">
        <f t="shared" si="13"/>
        <v>3.0937354730039948</v>
      </c>
      <c r="D137" s="5">
        <f t="shared" si="10"/>
        <v>79.710326507156466</v>
      </c>
      <c r="E137" s="5">
        <f t="shared" si="11"/>
        <v>76.083506651080853</v>
      </c>
      <c r="F137" s="5">
        <f t="shared" si="12"/>
        <v>3.6268198560756133</v>
      </c>
    </row>
    <row r="138" spans="1:6" x14ac:dyDescent="0.25">
      <c r="A138" s="1">
        <f t="shared" si="14"/>
        <v>135</v>
      </c>
      <c r="B138" s="3">
        <f t="shared" si="9"/>
        <v>18.122470446331313</v>
      </c>
      <c r="C138" s="4">
        <f t="shared" si="13"/>
        <v>3.1368088166040233</v>
      </c>
      <c r="D138" s="5">
        <f t="shared" si="10"/>
        <v>80.899592622094261</v>
      </c>
      <c r="E138" s="5">
        <f t="shared" si="11"/>
        <v>77.218661157788972</v>
      </c>
      <c r="F138" s="5">
        <f t="shared" si="12"/>
        <v>3.6809314643052886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Glasgow</dc:creator>
  <cp:lastModifiedBy>Phil Glasgow</cp:lastModifiedBy>
  <dcterms:created xsi:type="dcterms:W3CDTF">2021-03-24T16:14:03Z</dcterms:created>
  <dcterms:modified xsi:type="dcterms:W3CDTF">2021-03-24T17:47:33Z</dcterms:modified>
</cp:coreProperties>
</file>