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Desktop\Aqua\Bass\"/>
    </mc:Choice>
  </mc:AlternateContent>
  <bookViews>
    <workbookView xWindow="0" yWindow="0" windowWidth="16260" windowHeight="7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  <c r="I5" i="1"/>
  <c r="I4" i="1"/>
  <c r="E7" i="1" l="1"/>
  <c r="E6" i="1"/>
  <c r="E5" i="1"/>
  <c r="F4" i="1"/>
  <c r="G4" i="1" s="1"/>
  <c r="C3" i="1"/>
  <c r="C4" i="1" l="1"/>
  <c r="F5" i="1"/>
  <c r="F6" i="1" l="1"/>
  <c r="H6" i="1" s="1"/>
  <c r="G5" i="1"/>
  <c r="C5" i="1"/>
  <c r="C6" i="1" l="1"/>
  <c r="F7" i="1"/>
  <c r="H7" i="1" s="1"/>
  <c r="G6" i="1"/>
  <c r="C7" i="1" l="1"/>
  <c r="G7" i="1"/>
  <c r="G3" i="1" l="1"/>
  <c r="E4" i="1"/>
  <c r="E3" i="1"/>
  <c r="H4" i="1" l="1"/>
  <c r="H5" i="1"/>
</calcChain>
</file>

<file path=xl/sharedStrings.xml><?xml version="1.0" encoding="utf-8"?>
<sst xmlns="http://schemas.openxmlformats.org/spreadsheetml/2006/main" count="14" uniqueCount="14">
  <si>
    <t>Length of HSB</t>
  </si>
  <si>
    <t>Weight  1_YR HSB</t>
  </si>
  <si>
    <t xml:space="preserve">WtGained PerFish </t>
  </si>
  <si>
    <t>Number HSB/Acre</t>
  </si>
  <si>
    <t xml:space="preserve"> # HSB</t>
  </si>
  <si>
    <t>Acres</t>
  </si>
  <si>
    <t>Weight PerAcre</t>
  </si>
  <si>
    <t xml:space="preserve"> Harvest (LBS)</t>
  </si>
  <si>
    <t>Fall 0</t>
  </si>
  <si>
    <t>Fall 1</t>
  </si>
  <si>
    <t>Fall 2</t>
  </si>
  <si>
    <t>Fall 3</t>
  </si>
  <si>
    <t>Fall 4</t>
  </si>
  <si>
    <t>Number Harvested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</si>
</sst>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2" borderId="5" xfId="0" applyNumberFormat="1" applyFill="1" applyBorder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0" fontId="0" fillId="0" borderId="0" xfId="0" applyProtection="1"/>
    <xf numFmtId="0" fontId="0" fillId="0" borderId="0" xfId="0" applyFill="1" applyBorder="1" applyAlignment="1" applyProtection="1">
      <alignment horizontal="right"/>
    </xf>
    <xf numFmtId="2" fontId="0" fillId="0" borderId="8" xfId="0" applyNumberFormat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</xf>
    <xf numFmtId="2" fontId="0" fillId="0" borderId="12" xfId="0" applyNumberFormat="1" applyBorder="1" applyAlignment="1" applyProtection="1">
      <alignment horizontal="center"/>
    </xf>
    <xf numFmtId="2" fontId="0" fillId="0" borderId="13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12" sqref="I12"/>
    </sheetView>
  </sheetViews>
  <sheetFormatPr defaultRowHeight="15" x14ac:dyDescent="0.25"/>
  <cols>
    <col min="5" max="5" width="14" customWidth="1"/>
    <col min="9" max="9" width="11.42578125" customWidth="1"/>
    <col min="10" max="10" width="12" customWidth="1"/>
  </cols>
  <sheetData>
    <row r="1" spans="1:11" ht="15.75" thickBot="1" x14ac:dyDescent="0.3">
      <c r="B1" s="1"/>
    </row>
    <row r="2" spans="1:11" ht="45.75" thickBot="1" x14ac:dyDescent="0.3">
      <c r="A2" t="s">
        <v>5</v>
      </c>
      <c r="B2" s="2"/>
      <c r="C2" s="4" t="s">
        <v>0</v>
      </c>
      <c r="D2" s="4" t="s">
        <v>3</v>
      </c>
      <c r="E2" s="4" t="s">
        <v>4</v>
      </c>
      <c r="F2" s="4" t="s">
        <v>1</v>
      </c>
      <c r="G2" s="4" t="s">
        <v>6</v>
      </c>
      <c r="H2" s="4" t="s">
        <v>7</v>
      </c>
      <c r="I2" s="4" t="s">
        <v>13</v>
      </c>
      <c r="J2" s="4" t="s">
        <v>2</v>
      </c>
      <c r="K2" s="16"/>
    </row>
    <row r="3" spans="1:11" x14ac:dyDescent="0.25">
      <c r="A3">
        <v>3</v>
      </c>
      <c r="B3" s="3" t="s">
        <v>8</v>
      </c>
      <c r="C3" s="5">
        <f>ROUND((F3/0.0003565)^(1/3.139),1)</f>
        <v>6.2</v>
      </c>
      <c r="D3" s="8">
        <v>133</v>
      </c>
      <c r="E3" s="11">
        <f>D3*$A$3</f>
        <v>399</v>
      </c>
      <c r="F3" s="14">
        <v>0.11</v>
      </c>
      <c r="G3" s="15">
        <f>D3*F3</f>
        <v>14.63</v>
      </c>
      <c r="H3" s="15"/>
      <c r="I3" s="21"/>
      <c r="J3" s="18"/>
      <c r="K3" s="16"/>
    </row>
    <row r="4" spans="1:11" x14ac:dyDescent="0.25">
      <c r="B4" s="3" t="s">
        <v>9</v>
      </c>
      <c r="C4" s="6">
        <f t="shared" ref="C4:C6" si="0">ROUND((F4/0.0003565)^(1/3.139),1)</f>
        <v>13.3</v>
      </c>
      <c r="D4" s="9">
        <v>53</v>
      </c>
      <c r="E4" s="9">
        <f t="shared" ref="E4:E7" si="1">D4*$A$3</f>
        <v>159</v>
      </c>
      <c r="F4" s="12">
        <f>F3+J4</f>
        <v>1.2100000000000002</v>
      </c>
      <c r="G4" s="12">
        <f t="shared" ref="G4:G6" si="2">D4*F4</f>
        <v>64.13000000000001</v>
      </c>
      <c r="H4" s="12">
        <f>((F4+F3)/2)*(E3-E4)</f>
        <v>158.40000000000003</v>
      </c>
      <c r="I4" s="22">
        <f>E3-E4</f>
        <v>240</v>
      </c>
      <c r="J4" s="19">
        <v>1.1000000000000001</v>
      </c>
      <c r="K4" s="16"/>
    </row>
    <row r="5" spans="1:11" x14ac:dyDescent="0.25">
      <c r="B5" s="3" t="s">
        <v>10</v>
      </c>
      <c r="C5" s="6">
        <f t="shared" si="0"/>
        <v>16.600000000000001</v>
      </c>
      <c r="D5" s="9">
        <v>25</v>
      </c>
      <c r="E5" s="9">
        <f t="shared" si="1"/>
        <v>75</v>
      </c>
      <c r="F5" s="12">
        <f>F4+J5</f>
        <v>2.41</v>
      </c>
      <c r="G5" s="12">
        <f t="shared" ref="G5" si="3">D5*F5</f>
        <v>60.25</v>
      </c>
      <c r="H5" s="12">
        <f t="shared" ref="H5:H6" si="4">((F5+F4)/2)*(E4-E5)</f>
        <v>152.04</v>
      </c>
      <c r="I5" s="22">
        <f t="shared" ref="I5:I7" si="5">E4-E5</f>
        <v>84</v>
      </c>
      <c r="J5" s="19">
        <v>1.2</v>
      </c>
      <c r="K5" s="16"/>
    </row>
    <row r="6" spans="1:11" x14ac:dyDescent="0.25">
      <c r="B6" s="17" t="s">
        <v>11</v>
      </c>
      <c r="C6" s="6">
        <f t="shared" si="0"/>
        <v>18.899999999999999</v>
      </c>
      <c r="D6" s="9">
        <v>10</v>
      </c>
      <c r="E6" s="9">
        <f t="shared" si="1"/>
        <v>30</v>
      </c>
      <c r="F6" s="12">
        <f>F5+J6</f>
        <v>3.6100000000000003</v>
      </c>
      <c r="G6" s="12">
        <f t="shared" si="2"/>
        <v>36.1</v>
      </c>
      <c r="H6" s="12">
        <f t="shared" si="4"/>
        <v>135.45000000000002</v>
      </c>
      <c r="I6" s="22">
        <f t="shared" si="5"/>
        <v>45</v>
      </c>
      <c r="J6" s="19">
        <v>1.2</v>
      </c>
      <c r="K6" s="16"/>
    </row>
    <row r="7" spans="1:11" ht="15.75" thickBot="1" x14ac:dyDescent="0.3">
      <c r="B7" s="17" t="s">
        <v>12</v>
      </c>
      <c r="C7" s="7">
        <f t="shared" ref="C7" si="6">ROUND((F7/0.0003565)^(1/3.139),1)</f>
        <v>20.7</v>
      </c>
      <c r="D7" s="10">
        <v>0</v>
      </c>
      <c r="E7" s="10">
        <f t="shared" si="1"/>
        <v>0</v>
      </c>
      <c r="F7" s="13">
        <f>F6+J7</f>
        <v>4.8100000000000005</v>
      </c>
      <c r="G7" s="13">
        <f t="shared" ref="G7" si="7">D7*F7</f>
        <v>0</v>
      </c>
      <c r="H7" s="13">
        <f>((F7+F6)/2)*(E6-E7)</f>
        <v>126.30000000000003</v>
      </c>
      <c r="I7" s="23">
        <f t="shared" si="5"/>
        <v>30</v>
      </c>
      <c r="J7" s="20">
        <v>1.2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Glasgow</dc:creator>
  <cp:lastModifiedBy>Phil Glasgow</cp:lastModifiedBy>
  <dcterms:created xsi:type="dcterms:W3CDTF">2019-12-09T23:04:36Z</dcterms:created>
  <dcterms:modified xsi:type="dcterms:W3CDTF">2019-12-10T00:23:09Z</dcterms:modified>
</cp:coreProperties>
</file>